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2435" windowHeight="7425"/>
  </bookViews>
  <sheets>
    <sheet name="začíname s logickými funkciami" sheetId="7" r:id="rId1"/>
    <sheet name="logické funkcie" sheetId="1" r:id="rId2"/>
    <sheet name="testík" sheetId="6" r:id="rId3"/>
    <sheet name="vnorená podmienka" sheetId="2" r:id="rId4"/>
    <sheet name="COUNTIF" sheetId="5" r:id="rId5"/>
    <sheet name="podmienený formát" sheetId="4" r:id="rId6"/>
  </sheets>
  <calcPr calcId="14562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5" i="1"/>
  <c r="J4" i="6"/>
  <c r="R23" i="6"/>
  <c r="R20" i="6"/>
  <c r="J6" i="6"/>
</calcChain>
</file>

<file path=xl/comments1.xml><?xml version="1.0" encoding="utf-8"?>
<comments xmlns="http://schemas.openxmlformats.org/spreadsheetml/2006/main">
  <authors>
    <author>lenovo_ntb</author>
  </authors>
  <commentLis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Úloha 1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" authorId="0">
      <text>
        <r>
          <rPr>
            <sz val="9"/>
            <color indexed="81"/>
            <rFont val="Tahoma"/>
            <family val="2"/>
            <charset val="238"/>
          </rPr>
          <t xml:space="preserve">Úloha 4
</t>
        </r>
      </text>
    </comment>
    <comment ref="I12" authorId="0">
      <text>
        <r>
          <rPr>
            <b/>
            <sz val="9"/>
            <color indexed="81"/>
            <rFont val="Tahoma"/>
            <family val="2"/>
            <charset val="238"/>
          </rPr>
          <t>Úloha 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3" authorId="0">
      <text>
        <r>
          <rPr>
            <b/>
            <sz val="9"/>
            <color indexed="81"/>
            <rFont val="Tahoma"/>
            <family val="2"/>
            <charset val="238"/>
          </rPr>
          <t>Úloha 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38"/>
          </rPr>
          <t>Úloha 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38"/>
          </rPr>
          <t>Úloha 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5" authorId="0">
      <text>
        <r>
          <rPr>
            <b/>
            <sz val="9"/>
            <color indexed="81"/>
            <rFont val="Tahoma"/>
            <family val="2"/>
            <charset val="238"/>
          </rPr>
          <t>Úloha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<sst xmlns="http://schemas.openxmlformats.org/spreadsheetml/2006/main" count="231" uniqueCount="201">
  <si>
    <t>Podľa niektorých tabuliek sa dospelí muži rozdeľujú podľa výšky do 3 kategórií:</t>
  </si>
  <si>
    <t>- nízki muži majú výšku do 165 cm vrátane,</t>
  </si>
  <si>
    <t>- priemerne vysokí majú do 185 cm vrátane</t>
  </si>
  <si>
    <t xml:space="preserve">- vysokí majú nad 185 cm. </t>
  </si>
  <si>
    <t>Vytvorte tabuľku podľa predlohy, v ktorej sa automaticky podľa zadanej výšky vyhodnotí typ muža.</t>
  </si>
  <si>
    <t>Výška v cm</t>
  </si>
  <si>
    <t>Typ muža</t>
  </si>
  <si>
    <t>V súčasnosti sa stalo módne posudzovať štíhlosť postavy najmä medzi ženami pomocou tzv.</t>
  </si>
  <si>
    <t>BMI čísla, ktoré sa vypočíta ako podiel hmotnosti v kg a druhej mocniny výšky v metroch.</t>
  </si>
  <si>
    <t>Vytvorte tabuľku podľa predlohy, v ktorej sa automaticky podľa zadaného BMI čísla automaticky</t>
  </si>
  <si>
    <t>vyhodnotí typ ženy, ak tvrdíme, že žena má</t>
  </si>
  <si>
    <t>- podváhu, ak má menej ako 18,5 BMI vrátane,</t>
  </si>
  <si>
    <t>- normálnu hmotnosť, ak má menej ako 25,0 BMI vrátane,</t>
  </si>
  <si>
    <t>- nadváhu, ak má nad 25,0 BMI.</t>
  </si>
  <si>
    <t>Typ hmotnosti</t>
  </si>
  <si>
    <t>výška 13. platu</t>
  </si>
  <si>
    <t>do 7500 Sk vrátane</t>
  </si>
  <si>
    <t>nad 7500 do 10 000 Sk vrátane</t>
  </si>
  <si>
    <t>nad 10 000 Sk</t>
  </si>
  <si>
    <t>P.č.</t>
  </si>
  <si>
    <t>MENO</t>
  </si>
  <si>
    <t>Mesiac</t>
  </si>
  <si>
    <t>Priemerný plat</t>
  </si>
  <si>
    <t>13. plat</t>
  </si>
  <si>
    <t>Júl</t>
  </si>
  <si>
    <t>August</t>
  </si>
  <si>
    <t>September</t>
  </si>
  <si>
    <t>Október</t>
  </si>
  <si>
    <t>November</t>
  </si>
  <si>
    <t>Blažek Ján</t>
  </si>
  <si>
    <t>Bubílková Anna</t>
  </si>
  <si>
    <t>Cimer Zdeno</t>
  </si>
  <si>
    <t>Dohnány Marcel</t>
  </si>
  <si>
    <t>Gajdoš Andrej</t>
  </si>
  <si>
    <t>Galan Miroslav</t>
  </si>
  <si>
    <t>Gerbovský Dušan</t>
  </si>
  <si>
    <t>Hakulinský Ivan</t>
  </si>
  <si>
    <t>Haranský Martin</t>
  </si>
  <si>
    <t>Hrabalová Danica</t>
  </si>
  <si>
    <t>Firma poskytuje odberateľom zľavy podľa následovných kritérii:</t>
  </si>
  <si>
    <t>Zostavte tabuľku, kde sa bude automaticky počítať zľava podľa množstva nakúpených výrobkov</t>
  </si>
  <si>
    <t>Výrobok</t>
  </si>
  <si>
    <t>Množstvo</t>
  </si>
  <si>
    <t>Cena za ks</t>
  </si>
  <si>
    <t>Cena bez zľavy</t>
  </si>
  <si>
    <t>Zľava</t>
  </si>
  <si>
    <t>Cena po zľave</t>
  </si>
  <si>
    <t>A</t>
  </si>
  <si>
    <t>B</t>
  </si>
  <si>
    <t>Čísla v riadku 4 sformátujte tak, aby hodnoty do 100 boli zelené, hodnota 100 a vyššie ostali čierne.</t>
  </si>
  <si>
    <t xml:space="preserve">Čísla v riadku 10 a bunky pod nimi sformátujte tak, aby záporné hodnoty boli červené, nula a čísla </t>
  </si>
  <si>
    <t>do 100 modré a ostatné čierne. Naplňte potom bunky B11 až J11 hodnotami a presvedčte sa o tom,</t>
  </si>
  <si>
    <t>že majú potrebný formát.</t>
  </si>
  <si>
    <t>údajové pruhy</t>
  </si>
  <si>
    <t>farebné škály</t>
  </si>
  <si>
    <t xml:space="preserve">V tabuľke vidíme prehľad o mzdách zamestnancov za  1. polrok. Vložte do stĺpca I vzorce na výpočet </t>
  </si>
  <si>
    <t>mzda ktorých prevýšila 1,5-násobok priemernej mzdy vo firme, podfarbili na zeleno. Naopak, bunky</t>
  </si>
  <si>
    <t>priemernej mzdy tých zamestnancov, priemerná mzda ktorých je menej ako 0,8-násobok priemernej</t>
  </si>
  <si>
    <t>mzdy vo firme, sa podfarbili na červeno.</t>
  </si>
  <si>
    <t>Priemerná mzda</t>
  </si>
  <si>
    <t>Január</t>
  </si>
  <si>
    <t>Február</t>
  </si>
  <si>
    <t>Marec</t>
  </si>
  <si>
    <t>Apríl</t>
  </si>
  <si>
    <t>Máj</t>
  </si>
  <si>
    <t>Jún</t>
  </si>
  <si>
    <t>Blažek J.</t>
  </si>
  <si>
    <t>Bubková A.</t>
  </si>
  <si>
    <t>Cimer Z.</t>
  </si>
  <si>
    <t>Dohnány M</t>
  </si>
  <si>
    <t>Gajdoš A.</t>
  </si>
  <si>
    <t>Galan M.</t>
  </si>
  <si>
    <t>Gerbo D.</t>
  </si>
  <si>
    <t>Hakun I.</t>
  </si>
  <si>
    <t>Hrabala D.</t>
  </si>
  <si>
    <t>Haranský J.</t>
  </si>
  <si>
    <t>Hrebeda M.</t>
  </si>
  <si>
    <t>Hunský M.</t>
  </si>
  <si>
    <t>Komár J.</t>
  </si>
  <si>
    <t>Lenský J.</t>
  </si>
  <si>
    <t>Lupták M.</t>
  </si>
  <si>
    <t>celá firma</t>
  </si>
  <si>
    <t>priemernej mzdy a sformátujte oblasť tak, aby sa bunky priemernej mzdy tých zamestnancov,</t>
  </si>
  <si>
    <t>Číslo vodomera</t>
  </si>
  <si>
    <t>Typ vodomera</t>
  </si>
  <si>
    <t>Počiatočný stav</t>
  </si>
  <si>
    <t>Koncový stav</t>
  </si>
  <si>
    <t>Spotreba</t>
  </si>
  <si>
    <t>Účtovaná hodnota</t>
  </si>
  <si>
    <t>vzorce, ktoré vypočítajú spotrebu vody a cenu, ktorú nájomník zaplatí.</t>
  </si>
  <si>
    <t>a štvormiestny hodnotu 10 000.</t>
  </si>
  <si>
    <t>rátajte aj s možnosťou pretočenia vodomera.</t>
  </si>
  <si>
    <t xml:space="preserve">     Pracovníci vodární chcú vymeniť vodomery, u ktorých došlo k pretočeniu. Sformátujte preto oblasť obsahujúcu</t>
  </si>
  <si>
    <t>meno nájomníka a číslo vodomera tak, aby u týchto vodomerov sa pozadie buniek s menom nájomníka a číslom</t>
  </si>
  <si>
    <t>jeho vodomera podfarbilo.</t>
  </si>
  <si>
    <r>
      <t xml:space="preserve">     Vodomery sú dvoch typov: trojmiestny, ktorý ukazuje najväčšiu hodnotu 999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  <r>
      <rPr>
        <sz val="11"/>
        <color theme="1" tint="4.9989318521683403E-2"/>
        <rFont val="Times New Roman"/>
        <family val="1"/>
        <charset val="238"/>
      </rPr>
      <t xml:space="preserve"> a štvormiestny, s najväčšou</t>
    </r>
  </si>
  <si>
    <r>
      <t>merateľnou hodnotou 9999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  <r>
      <rPr>
        <sz val="11"/>
        <color theme="1" tint="4.9989318521683403E-2"/>
        <rFont val="Times New Roman"/>
        <family val="1"/>
        <charset val="238"/>
      </rPr>
      <t xml:space="preserve">. Typ vodomera je uvedený v tabuľke: trojmiestny má uvedenú hodnotu 1000 </t>
    </r>
  </si>
  <si>
    <r>
      <t xml:space="preserve">     Občas dôjde k tzv. pretočeniu vodomera. Napríklad, ak trojmiestny vodomer má počiatočný stav 950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</si>
  <si>
    <r>
      <t>a spotrebovalo sa 200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  <r>
      <rPr>
        <sz val="11"/>
        <color theme="1" tint="4.9989318521683403E-2"/>
        <rFont val="Times New Roman"/>
        <family val="1"/>
        <charset val="238"/>
      </rPr>
      <t>, neukazuje hodnotu 1150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  <r>
      <rPr>
        <sz val="11"/>
        <color theme="1" tint="4.9989318521683403E-2"/>
        <rFont val="Times New Roman"/>
        <family val="1"/>
        <charset val="238"/>
      </rPr>
      <t>, ale iba 150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  <r>
      <rPr>
        <sz val="11"/>
        <color theme="1" tint="4.9989318521683403E-2"/>
        <rFont val="Times New Roman"/>
        <family val="1"/>
        <charset val="238"/>
      </rPr>
      <t>. Podobne, ak by štvormiestny vodomer</t>
    </r>
  </si>
  <si>
    <r>
      <t>mal počiatočnú hodnotu 9950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  <r>
      <rPr>
        <sz val="11"/>
        <color theme="1" tint="4.9989318521683403E-2"/>
        <rFont val="Times New Roman"/>
        <family val="1"/>
        <charset val="238"/>
      </rPr>
      <t xml:space="preserve"> a spotrebovalo by sa 200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  <r>
      <rPr>
        <sz val="11"/>
        <color theme="1" tint="4.9989318521683403E-2"/>
        <rFont val="Times New Roman"/>
        <family val="1"/>
        <charset val="238"/>
      </rPr>
      <t>, bude ukazovať iba 150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  <r>
      <rPr>
        <sz val="11"/>
        <color theme="1" tint="4.9989318521683403E-2"/>
        <rFont val="Times New Roman"/>
        <family val="1"/>
        <charset val="238"/>
      </rPr>
      <t>. Pri výpočte spotreby</t>
    </r>
  </si>
  <si>
    <t>Dochádzka žiakov</t>
  </si>
  <si>
    <t>SPOLU</t>
  </si>
  <si>
    <t>Opatrenie/Pochvala</t>
  </si>
  <si>
    <t>Adam A.</t>
  </si>
  <si>
    <t>Boris B.</t>
  </si>
  <si>
    <t>Cyril C.</t>
  </si>
  <si>
    <t>Denis D.</t>
  </si>
  <si>
    <t>Emil E.</t>
  </si>
  <si>
    <t>Filip F.</t>
  </si>
  <si>
    <t>Gustáv G.</t>
  </si>
  <si>
    <t>Hugo H.</t>
  </si>
  <si>
    <t>Ivan I.</t>
  </si>
  <si>
    <t>Ján J.</t>
  </si>
  <si>
    <t>Karol K.</t>
  </si>
  <si>
    <t>Leon L.</t>
  </si>
  <si>
    <t>Milan M.</t>
  </si>
  <si>
    <t>Norbert N.</t>
  </si>
  <si>
    <t>Oto O.</t>
  </si>
  <si>
    <t>Peter P.</t>
  </si>
  <si>
    <t>Radoslav R.</t>
  </si>
  <si>
    <t>Stano S.</t>
  </si>
  <si>
    <t>Tomáš T.</t>
  </si>
  <si>
    <t>Žiak 20</t>
  </si>
  <si>
    <t>PRIEMER</t>
  </si>
  <si>
    <t>Počet žiakov, ktorý za 1. štvrťrok nevymeškali ani 1 hodinu</t>
  </si>
  <si>
    <t>Počet žiakov, ktorý za 1. štvrťrok vymeškali menej ako 30 hodín</t>
  </si>
  <si>
    <t>Počet žiakov, ktorý za 1. štvrťrok vymeškali viac ako 50 hodín</t>
  </si>
  <si>
    <t>5. Do bunky K12 vložte funkciu, ktorá spočíta počet žiakov, ktorý za 1. štvrťrok nevymeškali ani 1 hodinu.</t>
  </si>
  <si>
    <t>6. Do bunky K13 vložte funkciu, ktorá spočíta počet žiakov, ktorý za 1. štvrťrok vymeškali menej ako 30 hodín.</t>
  </si>
  <si>
    <t>7. Do bunky K14 vložte funkciu, ktorá spočíta počet žiakov, ktorý za 1. štvrťrok vymeškali viac  ako 50 hodín.</t>
  </si>
  <si>
    <t>1. Do buniek F4:F23 vložte funkciu, ktorá spočíta počet vymeškaných hodín za každého žiaka</t>
  </si>
  <si>
    <t>2. Do buniek C24:E24 vložte funkciu, ktorá spočíta vymeškané hodiny za jednotlivé mesiace</t>
  </si>
  <si>
    <t>3. Do buniek C25:E25 vložte vzorec, ktorý vypočíta priemerný počet vymeškaných hodín na 1 žiaka</t>
  </si>
  <si>
    <t>MATEMATICKÁ OLYMPIÁDA</t>
  </si>
  <si>
    <t>vytvorte tabuľku ako na obrázku, súčet bodov počítajte pomocou vzorca a súhrny riešte taktiež pomocou vhodných funkcií</t>
  </si>
  <si>
    <t>Vytvoríme jednoduchý test pre prváčikov:</t>
  </si>
  <si>
    <t>+</t>
  </si>
  <si>
    <t>=</t>
  </si>
  <si>
    <t>*</t>
  </si>
  <si>
    <t>Alebo pre starších:</t>
  </si>
  <si>
    <t>doplňte rôzne príklady</t>
  </si>
  <si>
    <t>Ako sa nazýva jedinečný metabolický dej, ktorého výsledkom je vznik organických látok a kyslíka procesom viazania slnečnej energie a jej premeny na chemickú energiu?</t>
  </si>
  <si>
    <t>počet bodov</t>
  </si>
  <si>
    <t>fotosyntéza</t>
  </si>
  <si>
    <t>Akým písmenom sa vo fyzike obvykle označuje sila?</t>
  </si>
  <si>
    <t>doplňte ďalšie otázky</t>
  </si>
  <si>
    <t>tvoje skóre:</t>
  </si>
  <si>
    <t>tvoja percentuálna úspešnosť:</t>
  </si>
  <si>
    <t>doplňte vhodné vzorce</t>
  </si>
  <si>
    <t>ako si to vypočítal:</t>
  </si>
  <si>
    <t>v C19 je funkcia  COUNTIF(C5:C12;"&gt;"&amp;C18)</t>
  </si>
  <si>
    <t>4. Do buniek G4:G23 vložte funkciu, ktorá vypíše text 
"predvolať rodiča", ak žiak vymeškal viac ako 50 hodín, 
a text "pochvala triednou učiteľkou", ak má žiak vymeškaných za 1. štvrťrok  menej alebo rovno 10 hodín. 
V ostaných prípadoch ostanú bunky prázdne.</t>
  </si>
  <si>
    <t xml:space="preserve">Pomocou funkcie IF vyhodnotíme body, ktoré získali </t>
  </si>
  <si>
    <t xml:space="preserve">absolventi vodičského kurzu  pri testoch. </t>
  </si>
  <si>
    <t xml:space="preserve">Na to, aby žiak  testom  prešiel, </t>
  </si>
  <si>
    <t xml:space="preserve">musí mať aspoň 50 bodov.  </t>
  </si>
  <si>
    <r>
      <t xml:space="preserve">Zadáme </t>
    </r>
    <r>
      <rPr>
        <b/>
        <sz val="11"/>
        <color theme="1"/>
        <rFont val="Calibri"/>
        <family val="2"/>
        <charset val="238"/>
        <scheme val="minor"/>
      </rPr>
      <t>podmienku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>- počet bodov musí byť vyšší ako 49</t>
    </r>
    <r>
      <rPr>
        <sz val="11"/>
        <color theme="1"/>
        <rFont val="Calibri"/>
        <family val="2"/>
        <charset val="238"/>
        <scheme val="minor"/>
      </rPr>
      <t xml:space="preserve">. </t>
    </r>
  </si>
  <si>
    <t xml:space="preserve">Ak podmienka je splnená – vyhovel a  </t>
  </si>
  <si>
    <t>ak nie je splnená – nevyhovel</t>
  </si>
  <si>
    <t>Vyskúšajte si:</t>
  </si>
  <si>
    <t>Meno</t>
  </si>
  <si>
    <t>Priezvisko</t>
  </si>
  <si>
    <t xml:space="preserve">Body </t>
  </si>
  <si>
    <t>Výsledok</t>
  </si>
  <si>
    <t>Stanislav</t>
  </si>
  <si>
    <t>Bacovčin</t>
  </si>
  <si>
    <t>Lucia</t>
  </si>
  <si>
    <t>Gavronová</t>
  </si>
  <si>
    <t>príklad č.1:</t>
  </si>
  <si>
    <t>príklad č.2:</t>
  </si>
  <si>
    <r>
      <t>Podmienka</t>
    </r>
    <r>
      <rPr>
        <sz val="11"/>
        <color theme="1"/>
        <rFont val="Calibri"/>
        <family val="2"/>
        <charset val="238"/>
        <scheme val="minor"/>
      </rPr>
      <t>: dátum zaplatenia &gt; dátum splatnosti</t>
    </r>
  </si>
  <si>
    <t>V ďalšej tabuľke budeme vyhodnocovať, či bola faktúra zaplatená načas alebo po dátume splatnosti.</t>
  </si>
  <si>
    <t>Ak je podmienka splnená – zadáme "po splatnosti"</t>
  </si>
  <si>
    <t>Ak podmienka nie je splnená – zadáme "načas"</t>
  </si>
  <si>
    <t>príklad č.3:</t>
  </si>
  <si>
    <t>Vnorenú funkciu používame, ak máme viac ako 2 možnosti.</t>
  </si>
  <si>
    <t xml:space="preserve">V tabuľke máme počet húb, ktoré nazberal  Janko a Ferko. </t>
  </si>
  <si>
    <t xml:space="preserve">Našou úlohou je vložiť funkciu IF, ktorá by vyhodnocovala, kto z nich nazberal viac húb. </t>
  </si>
  <si>
    <t>Ak vyhrá Ferko – vypíše Ferko, ak Janko – vypíše Janko.</t>
  </si>
  <si>
    <t xml:space="preserve"> V prípade rovnosti vypíše obaja.</t>
  </si>
  <si>
    <r>
      <t xml:space="preserve">Naša podmienka bude vyzerať nasledovné: </t>
    </r>
    <r>
      <rPr>
        <b/>
        <sz val="11"/>
        <color theme="1"/>
        <rFont val="Calibri"/>
        <family val="2"/>
        <charset val="238"/>
        <scheme val="minor"/>
      </rPr>
      <t>počet húb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Janka &gt; počet húb Ferka</t>
    </r>
  </si>
  <si>
    <t>Ak je podmienka splnená – Janko.</t>
  </si>
  <si>
    <t>Ak podmienka nie je splnená – máme 2 možnosti: ak platí Ferko&gt;Janko – potom Ferko,</t>
  </si>
  <si>
    <t xml:space="preserve">     ak nie  - potom obaja</t>
  </si>
  <si>
    <t>otestujte sa...</t>
  </si>
  <si>
    <t>Do sivých políčok zapíšte, čo by sa zobrazilo v jednotlivých prípadoch po použití funkcie IF</t>
  </si>
  <si>
    <t>VÝBORNE</t>
  </si>
  <si>
    <t>DOBRE</t>
  </si>
  <si>
    <t>OPAKUJ</t>
  </si>
  <si>
    <t>Úloha č.1:</t>
  </si>
  <si>
    <t>Úloha č.2:</t>
  </si>
  <si>
    <r>
      <t>Cena za 1 m</t>
    </r>
    <r>
      <rPr>
        <vertAlign val="superscript"/>
        <sz val="11"/>
        <rFont val="Times New Roman"/>
        <family val="1"/>
        <charset val="238"/>
      </rPr>
      <t>3</t>
    </r>
  </si>
  <si>
    <t xml:space="preserve">     V tabuľke umiestnenej vpravo sú údaje o odčítaní vodomera niekoľkých nájomníkov bytov. Je potrebné doplniť</t>
  </si>
  <si>
    <r>
      <t xml:space="preserve">     Účtovaná hodnota sa vypočíta tak, že sa cena za 1 m</t>
    </r>
    <r>
      <rPr>
        <vertAlign val="superscript"/>
        <sz val="11"/>
        <color theme="1" tint="4.9989318521683403E-2"/>
        <rFont val="Times New Roman"/>
        <family val="1"/>
        <charset val="238"/>
      </rPr>
      <t>3</t>
    </r>
    <r>
      <rPr>
        <sz val="11"/>
        <color theme="1" tint="4.9989318521683403E-2"/>
        <rFont val="Times New Roman"/>
        <family val="1"/>
        <charset val="238"/>
      </rPr>
      <t xml:space="preserve"> vynásobí spotrebou.</t>
    </r>
  </si>
  <si>
    <t>F zakúpenie 21 - 40 ks zľava 3 %</t>
  </si>
  <si>
    <t xml:space="preserve">F zakúpenie 41 - 80 ks zľava 4 % </t>
  </si>
  <si>
    <t>F zakúpenie viac ako 81 ks zľava 5 %</t>
  </si>
  <si>
    <t>Úloha č. 3:</t>
  </si>
  <si>
    <t>priemerný plat od do</t>
  </si>
  <si>
    <t>Úloha č. 4:</t>
  </si>
  <si>
    <t>použite štatistickú funkciu COUNTIF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</si>
</sst>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Sk&quot;"/>
    <numFmt numFmtId="165" formatCode="0.0"/>
    <numFmt numFmtId="166" formatCode="#,##0\ &quot;Sk&quot;;[Red]\-#,##0\ &quot;Sk&quot;"/>
    <numFmt numFmtId="167" formatCode="#,##0.00\ &quot;€&quot;"/>
    <numFmt numFmtId="171" formatCode="000000"/>
    <numFmt numFmtId="172" formatCode="000"/>
    <numFmt numFmtId="173" formatCode="0000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4.9989318521683403E-2"/>
      <name val="Times New Roman"/>
      <family val="1"/>
      <charset val="238"/>
    </font>
    <font>
      <vertAlign val="superscript"/>
      <sz val="11"/>
      <color theme="1" tint="4.9989318521683403E-2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56"/>
      <name val="Times New Roman"/>
      <family val="1"/>
      <charset val="238"/>
    </font>
    <font>
      <sz val="11"/>
      <color indexed="20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indexed="16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sz val="11"/>
      <color indexed="20"/>
      <name val="Calibri"/>
      <family val="2"/>
      <charset val="238"/>
      <scheme val="minor"/>
    </font>
    <font>
      <b/>
      <sz val="11"/>
      <color indexed="14"/>
      <name val="Calibri"/>
      <family val="2"/>
      <charset val="238"/>
      <scheme val="minor"/>
    </font>
    <font>
      <sz val="11"/>
      <color indexed="57"/>
      <name val="Calibri"/>
      <family val="2"/>
      <charset val="238"/>
      <scheme val="minor"/>
    </font>
    <font>
      <b/>
      <sz val="11"/>
      <color indexed="57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4659260841701"/>
      </bottom>
      <diagonal/>
    </border>
    <border>
      <left style="medium">
        <color theme="6" tint="-0.249977111117893"/>
      </left>
      <right style="medium">
        <color theme="6" tint="-0.249977111117893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77111117893"/>
      </left>
      <right style="medium">
        <color theme="6" tint="-0.249977111117893"/>
      </right>
      <top style="thin">
        <color theme="6" tint="-0.24994659260841701"/>
      </top>
      <bottom style="medium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0" xfId="0"/>
    <xf numFmtId="0" fontId="0" fillId="0" borderId="3" xfId="0" applyBorder="1"/>
    <xf numFmtId="1" fontId="0" fillId="0" borderId="3" xfId="0" applyNumberFormat="1" applyBorder="1"/>
    <xf numFmtId="0" fontId="0" fillId="8" borderId="3" xfId="0" applyFill="1" applyBorder="1"/>
    <xf numFmtId="0" fontId="0" fillId="0" borderId="0" xfId="0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1" fillId="0" borderId="3" xfId="0" applyFont="1" applyBorder="1"/>
    <xf numFmtId="20" fontId="1" fillId="0" borderId="3" xfId="0" applyNumberFormat="1" applyFont="1" applyBorder="1"/>
    <xf numFmtId="20" fontId="1" fillId="10" borderId="3" xfId="0" applyNumberFormat="1" applyFont="1" applyFill="1" applyBorder="1" applyAlignment="1">
      <alignment horizontal="center"/>
    </xf>
    <xf numFmtId="20" fontId="1" fillId="11" borderId="3" xfId="0" applyNumberFormat="1" applyFont="1" applyFill="1" applyBorder="1" applyAlignment="1">
      <alignment horizontal="center"/>
    </xf>
    <xf numFmtId="0" fontId="1" fillId="0" borderId="0" xfId="0" applyFont="1"/>
    <xf numFmtId="1" fontId="0" fillId="10" borderId="3" xfId="0" applyNumberFormat="1" applyFill="1" applyBorder="1"/>
    <xf numFmtId="0" fontId="0" fillId="11" borderId="3" xfId="0" applyFill="1" applyBorder="1"/>
    <xf numFmtId="0" fontId="1" fillId="12" borderId="3" xfId="0" applyFont="1" applyFill="1" applyBorder="1"/>
    <xf numFmtId="1" fontId="0" fillId="12" borderId="3" xfId="0" applyNumberFormat="1" applyFill="1" applyBorder="1"/>
    <xf numFmtId="0" fontId="1" fillId="13" borderId="3" xfId="0" applyFont="1" applyFill="1" applyBorder="1"/>
    <xf numFmtId="0" fontId="0" fillId="13" borderId="3" xfId="0" applyFill="1" applyBorder="1"/>
    <xf numFmtId="0" fontId="1" fillId="0" borderId="3" xfId="0" applyFont="1" applyBorder="1" applyAlignment="1">
      <alignment horizontal="left" wrapText="1"/>
    </xf>
    <xf numFmtId="0" fontId="0" fillId="14" borderId="3" xfId="0" applyFill="1" applyBorder="1"/>
    <xf numFmtId="0" fontId="0" fillId="15" borderId="3" xfId="0" applyFill="1" applyBorder="1"/>
    <xf numFmtId="0" fontId="0" fillId="16" borderId="3" xfId="0" applyFill="1" applyBorder="1"/>
    <xf numFmtId="0" fontId="0" fillId="10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0" fillId="13" borderId="0" xfId="0" applyFill="1" applyAlignment="1">
      <alignment horizontal="left"/>
    </xf>
    <xf numFmtId="0" fontId="0" fillId="14" borderId="0" xfId="0" applyFill="1" applyAlignment="1">
      <alignment horizontal="left"/>
    </xf>
    <xf numFmtId="0" fontId="0" fillId="15" borderId="0" xfId="0" applyFill="1" applyAlignment="1">
      <alignment horizontal="left"/>
    </xf>
    <xf numFmtId="0" fontId="0" fillId="16" borderId="0" xfId="0" applyFill="1" applyAlignment="1">
      <alignment horizontal="left"/>
    </xf>
    <xf numFmtId="0" fontId="0" fillId="11" borderId="0" xfId="0" applyFill="1" applyAlignment="1">
      <alignment horizontal="left"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8" borderId="12" xfId="0" applyFill="1" applyBorder="1"/>
    <xf numFmtId="0" fontId="0" fillId="8" borderId="13" xfId="0" applyFill="1" applyBorder="1"/>
    <xf numFmtId="0" fontId="0" fillId="8" borderId="28" xfId="0" applyFill="1" applyBorder="1"/>
    <xf numFmtId="0" fontId="0" fillId="8" borderId="0" xfId="0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4" xfId="0" applyFill="1" applyBorder="1"/>
    <xf numFmtId="0" fontId="0" fillId="8" borderId="29" xfId="0" applyFill="1" applyBorder="1"/>
    <xf numFmtId="0" fontId="0" fillId="8" borderId="17" xfId="0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16" borderId="12" xfId="0" applyFill="1" applyBorder="1"/>
    <xf numFmtId="0" fontId="0" fillId="16" borderId="13" xfId="0" applyFill="1" applyBorder="1"/>
    <xf numFmtId="0" fontId="0" fillId="16" borderId="14" xfId="0" applyFill="1" applyBorder="1"/>
    <xf numFmtId="0" fontId="0" fillId="16" borderId="28" xfId="0" applyFill="1" applyBorder="1"/>
    <xf numFmtId="0" fontId="0" fillId="16" borderId="0" xfId="0" applyFill="1" applyBorder="1" applyAlignment="1">
      <alignment horizontal="left" vertical="top" wrapText="1"/>
    </xf>
    <xf numFmtId="0" fontId="0" fillId="16" borderId="0" xfId="0" applyFill="1" applyBorder="1"/>
    <xf numFmtId="0" fontId="0" fillId="16" borderId="0" xfId="0" applyFill="1" applyBorder="1" applyAlignment="1">
      <alignment wrapText="1"/>
    </xf>
    <xf numFmtId="0" fontId="0" fillId="16" borderId="29" xfId="0" applyFill="1" applyBorder="1"/>
    <xf numFmtId="0" fontId="0" fillId="16" borderId="0" xfId="0" applyFill="1" applyBorder="1" applyAlignment="1"/>
    <xf numFmtId="0" fontId="0" fillId="16" borderId="0" xfId="0" applyFill="1" applyBorder="1" applyAlignment="1">
      <alignment horizontal="left" vertical="top"/>
    </xf>
    <xf numFmtId="0" fontId="0" fillId="16" borderId="15" xfId="0" applyFill="1" applyBorder="1"/>
    <xf numFmtId="0" fontId="0" fillId="16" borderId="16" xfId="0" applyFill="1" applyBorder="1"/>
    <xf numFmtId="0" fontId="0" fillId="16" borderId="17" xfId="0" applyFill="1" applyBorder="1"/>
    <xf numFmtId="0" fontId="0" fillId="17" borderId="12" xfId="0" applyFill="1" applyBorder="1"/>
    <xf numFmtId="0" fontId="0" fillId="17" borderId="13" xfId="0" applyFill="1" applyBorder="1"/>
    <xf numFmtId="0" fontId="0" fillId="17" borderId="14" xfId="0" applyFill="1" applyBorder="1"/>
    <xf numFmtId="0" fontId="0" fillId="17" borderId="28" xfId="0" applyFill="1" applyBorder="1"/>
    <xf numFmtId="0" fontId="0" fillId="17" borderId="0" xfId="0" applyFill="1" applyBorder="1"/>
    <xf numFmtId="0" fontId="0" fillId="17" borderId="29" xfId="0" applyFill="1" applyBorder="1"/>
    <xf numFmtId="0" fontId="0" fillId="17" borderId="15" xfId="0" applyFill="1" applyBorder="1"/>
    <xf numFmtId="0" fontId="0" fillId="17" borderId="16" xfId="0" applyFill="1" applyBorder="1"/>
    <xf numFmtId="0" fontId="0" fillId="17" borderId="17" xfId="0" applyFill="1" applyBorder="1"/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16" borderId="30" xfId="0" applyFill="1" applyBorder="1"/>
    <xf numFmtId="0" fontId="0" fillId="16" borderId="31" xfId="0" applyFill="1" applyBorder="1"/>
    <xf numFmtId="0" fontId="0" fillId="16" borderId="32" xfId="0" applyFill="1" applyBorder="1"/>
    <xf numFmtId="0" fontId="0" fillId="16" borderId="30" xfId="0" applyFill="1" applyBorder="1" applyAlignment="1">
      <alignment horizontal="center"/>
    </xf>
    <xf numFmtId="0" fontId="0" fillId="16" borderId="31" xfId="0" applyFill="1" applyBorder="1" applyAlignment="1">
      <alignment horizontal="center"/>
    </xf>
    <xf numFmtId="0" fontId="0" fillId="16" borderId="32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6" borderId="24" xfId="0" applyFill="1" applyBorder="1"/>
    <xf numFmtId="0" fontId="0" fillId="17" borderId="0" xfId="0" applyFill="1" applyBorder="1" applyAlignment="1">
      <alignment horizontal="right"/>
    </xf>
    <xf numFmtId="0" fontId="0" fillId="18" borderId="0" xfId="0" applyFill="1" applyAlignment="1">
      <alignment horizontal="center"/>
    </xf>
    <xf numFmtId="0" fontId="0" fillId="18" borderId="0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16" borderId="13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0" fillId="17" borderId="13" xfId="0" applyFill="1" applyBorder="1" applyAlignment="1">
      <alignment horizontal="center"/>
    </xf>
    <xf numFmtId="0" fontId="0" fillId="17" borderId="16" xfId="0" applyFill="1" applyBorder="1" applyAlignment="1">
      <alignment horizontal="center"/>
    </xf>
    <xf numFmtId="0" fontId="0" fillId="0" borderId="3" xfId="0" applyBorder="1" applyAlignment="1" applyProtection="1">
      <alignment horizontal="center"/>
      <protection hidden="1"/>
    </xf>
    <xf numFmtId="0" fontId="0" fillId="6" borderId="3" xfId="0" applyFill="1" applyBorder="1"/>
    <xf numFmtId="0" fontId="1" fillId="0" borderId="0" xfId="0" applyFont="1" applyBorder="1"/>
    <xf numFmtId="0" fontId="0" fillId="0" borderId="0" xfId="0" applyBorder="1" applyAlignment="1">
      <alignment horizontal="left" vertical="top" indent="3"/>
    </xf>
    <xf numFmtId="0" fontId="0" fillId="0" borderId="0" xfId="0" applyBorder="1" applyAlignment="1">
      <alignment vertical="top"/>
    </xf>
    <xf numFmtId="0" fontId="0" fillId="0" borderId="29" xfId="0" applyBorder="1" applyAlignment="1">
      <alignment vertical="top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17" borderId="3" xfId="0" applyFont="1" applyFill="1" applyBorder="1" applyAlignment="1">
      <alignment horizontal="center"/>
    </xf>
    <xf numFmtId="0" fontId="1" fillId="16" borderId="0" xfId="0" applyFont="1" applyFill="1" applyBorder="1"/>
    <xf numFmtId="0" fontId="1" fillId="21" borderId="0" xfId="0" applyFont="1" applyFill="1" applyBorder="1"/>
    <xf numFmtId="0" fontId="0" fillId="0" borderId="0" xfId="0" applyFont="1"/>
    <xf numFmtId="0" fontId="10" fillId="0" borderId="0" xfId="0" applyFont="1"/>
    <xf numFmtId="0" fontId="10" fillId="0" borderId="21" xfId="0" applyFont="1" applyFill="1" applyBorder="1"/>
    <xf numFmtId="0" fontId="10" fillId="0" borderId="22" xfId="0" applyFont="1" applyFill="1" applyBorder="1"/>
    <xf numFmtId="0" fontId="10" fillId="3" borderId="25" xfId="0" applyFont="1" applyFill="1" applyBorder="1"/>
    <xf numFmtId="0" fontId="10" fillId="3" borderId="26" xfId="0" applyFont="1" applyFill="1" applyBorder="1"/>
    <xf numFmtId="0" fontId="10" fillId="3" borderId="27" xfId="0" applyFont="1" applyFill="1" applyBorder="1"/>
    <xf numFmtId="0" fontId="10" fillId="8" borderId="1" xfId="0" applyFont="1" applyFill="1" applyBorder="1"/>
    <xf numFmtId="0" fontId="11" fillId="0" borderId="3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/>
    <xf numFmtId="0" fontId="11" fillId="0" borderId="20" xfId="0" applyFont="1" applyFill="1" applyBorder="1"/>
    <xf numFmtId="0" fontId="11" fillId="3" borderId="4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1" fillId="2" borderId="3" xfId="0" applyFont="1" applyFill="1" applyBorder="1" applyAlignment="1" applyProtection="1">
      <protection locked="0"/>
    </xf>
    <xf numFmtId="0" fontId="3" fillId="0" borderId="3" xfId="0" applyFont="1" applyBorder="1"/>
    <xf numFmtId="2" fontId="11" fillId="2" borderId="3" xfId="0" applyNumberFormat="1" applyFont="1" applyFill="1" applyBorder="1"/>
    <xf numFmtId="0" fontId="11" fillId="0" borderId="3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/>
    <xf numFmtId="0" fontId="15" fillId="0" borderId="3" xfId="0" applyFont="1" applyFill="1" applyBorder="1" applyAlignment="1" applyProtection="1">
      <protection locked="0"/>
    </xf>
    <xf numFmtId="171" fontId="11" fillId="0" borderId="3" xfId="0" applyNumberFormat="1" applyFont="1" applyBorder="1" applyAlignment="1">
      <alignment horizontal="center"/>
    </xf>
    <xf numFmtId="0" fontId="11" fillId="0" borderId="3" xfId="0" applyNumberFormat="1" applyFont="1" applyBorder="1" applyAlignment="1"/>
    <xf numFmtId="172" fontId="11" fillId="0" borderId="3" xfId="0" applyNumberFormat="1" applyFont="1" applyBorder="1"/>
    <xf numFmtId="0" fontId="11" fillId="4" borderId="3" xfId="0" applyFont="1" applyFill="1" applyBorder="1"/>
    <xf numFmtId="164" fontId="11" fillId="9" borderId="3" xfId="0" applyNumberFormat="1" applyFont="1" applyFill="1" applyBorder="1"/>
    <xf numFmtId="173" fontId="11" fillId="0" borderId="3" xfId="0" applyNumberFormat="1" applyFont="1" applyBorder="1"/>
    <xf numFmtId="167" fontId="11" fillId="0" borderId="3" xfId="0" applyNumberFormat="1" applyFont="1" applyBorder="1"/>
    <xf numFmtId="0" fontId="0" fillId="21" borderId="12" xfId="0" applyFont="1" applyFill="1" applyBorder="1"/>
    <xf numFmtId="0" fontId="0" fillId="21" borderId="13" xfId="0" applyFont="1" applyFill="1" applyBorder="1"/>
    <xf numFmtId="0" fontId="0" fillId="21" borderId="14" xfId="0" applyFont="1" applyFill="1" applyBorder="1"/>
    <xf numFmtId="0" fontId="0" fillId="21" borderId="28" xfId="0" applyFont="1" applyFill="1" applyBorder="1"/>
    <xf numFmtId="0" fontId="0" fillId="21" borderId="0" xfId="0" applyFont="1" applyFill="1" applyBorder="1"/>
    <xf numFmtId="0" fontId="0" fillId="21" borderId="29" xfId="0" applyFont="1" applyFill="1" applyBorder="1"/>
    <xf numFmtId="0" fontId="0" fillId="21" borderId="0" xfId="0" quotePrefix="1" applyFont="1" applyFill="1" applyBorder="1"/>
    <xf numFmtId="0" fontId="16" fillId="21" borderId="28" xfId="0" applyFont="1" applyFill="1" applyBorder="1"/>
    <xf numFmtId="0" fontId="1" fillId="5" borderId="23" xfId="0" applyFont="1" applyFill="1" applyBorder="1" applyAlignment="1">
      <alignment horizontal="center" wrapText="1"/>
    </xf>
    <xf numFmtId="0" fontId="1" fillId="5" borderId="24" xfId="0" applyFont="1" applyFill="1" applyBorder="1" applyAlignment="1">
      <alignment horizontal="center" wrapText="1"/>
    </xf>
    <xf numFmtId="0" fontId="2" fillId="21" borderId="0" xfId="0" applyFont="1" applyFill="1" applyBorder="1"/>
    <xf numFmtId="0" fontId="16" fillId="21" borderId="0" xfId="0" applyFont="1" applyFill="1" applyBorder="1" applyAlignment="1">
      <alignment horizontal="center" wrapText="1"/>
    </xf>
    <xf numFmtId="0" fontId="17" fillId="21" borderId="0" xfId="0" applyFont="1" applyFill="1" applyBorder="1" applyAlignment="1">
      <alignment horizontal="center" wrapText="1"/>
    </xf>
    <xf numFmtId="0" fontId="0" fillId="6" borderId="33" xfId="0" applyFont="1" applyFill="1" applyBorder="1" applyAlignment="1">
      <alignment horizontal="center"/>
    </xf>
    <xf numFmtId="164" fontId="0" fillId="6" borderId="36" xfId="0" applyNumberFormat="1" applyFont="1" applyFill="1" applyBorder="1" applyAlignment="1">
      <alignment horizontal="center"/>
    </xf>
    <xf numFmtId="0" fontId="0" fillId="6" borderId="34" xfId="0" applyFont="1" applyFill="1" applyBorder="1" applyAlignment="1">
      <alignment horizontal="center"/>
    </xf>
    <xf numFmtId="164" fontId="0" fillId="6" borderId="37" xfId="0" applyNumberFormat="1" applyFont="1" applyFill="1" applyBorder="1" applyAlignment="1">
      <alignment horizontal="center"/>
    </xf>
    <xf numFmtId="0" fontId="0" fillId="6" borderId="35" xfId="0" applyFont="1" applyFill="1" applyBorder="1" applyAlignment="1">
      <alignment horizontal="center"/>
    </xf>
    <xf numFmtId="164" fontId="0" fillId="6" borderId="38" xfId="0" applyNumberFormat="1" applyFont="1" applyFill="1" applyBorder="1" applyAlignment="1">
      <alignment horizontal="center"/>
    </xf>
    <xf numFmtId="0" fontId="0" fillId="21" borderId="15" xfId="0" applyFont="1" applyFill="1" applyBorder="1"/>
    <xf numFmtId="0" fontId="0" fillId="21" borderId="16" xfId="0" applyFont="1" applyFill="1" applyBorder="1"/>
    <xf numFmtId="0" fontId="0" fillId="21" borderId="17" xfId="0" applyFont="1" applyFill="1" applyBorder="1"/>
    <xf numFmtId="0" fontId="0" fillId="16" borderId="12" xfId="0" applyFont="1" applyFill="1" applyBorder="1"/>
    <xf numFmtId="0" fontId="0" fillId="16" borderId="13" xfId="0" applyFont="1" applyFill="1" applyBorder="1"/>
    <xf numFmtId="0" fontId="0" fillId="16" borderId="14" xfId="0" applyFont="1" applyFill="1" applyBorder="1"/>
    <xf numFmtId="0" fontId="0" fillId="16" borderId="28" xfId="0" applyFont="1" applyFill="1" applyBorder="1"/>
    <xf numFmtId="0" fontId="0" fillId="16" borderId="0" xfId="0" applyFont="1" applyFill="1" applyBorder="1"/>
    <xf numFmtId="0" fontId="0" fillId="16" borderId="29" xfId="0" applyFont="1" applyFill="1" applyBorder="1"/>
    <xf numFmtId="0" fontId="0" fillId="16" borderId="0" xfId="0" quotePrefix="1" applyFont="1" applyFill="1" applyBorder="1"/>
    <xf numFmtId="165" fontId="0" fillId="6" borderId="36" xfId="0" applyNumberFormat="1" applyFont="1" applyFill="1" applyBorder="1" applyAlignment="1">
      <alignment horizontal="center"/>
    </xf>
    <xf numFmtId="165" fontId="0" fillId="6" borderId="37" xfId="0" applyNumberFormat="1" applyFont="1" applyFill="1" applyBorder="1" applyAlignment="1">
      <alignment horizontal="center"/>
    </xf>
    <xf numFmtId="165" fontId="0" fillId="6" borderId="38" xfId="0" applyNumberFormat="1" applyFont="1" applyFill="1" applyBorder="1" applyAlignment="1">
      <alignment horizontal="center"/>
    </xf>
    <xf numFmtId="0" fontId="0" fillId="16" borderId="16" xfId="0" applyFont="1" applyFill="1" applyBorder="1"/>
    <xf numFmtId="0" fontId="0" fillId="16" borderId="17" xfId="0" applyFont="1" applyFill="1" applyBorder="1"/>
    <xf numFmtId="0" fontId="0" fillId="0" borderId="0" xfId="0" applyFont="1" applyBorder="1"/>
    <xf numFmtId="164" fontId="18" fillId="21" borderId="0" xfId="0" applyNumberFormat="1" applyFont="1" applyFill="1" applyBorder="1"/>
    <xf numFmtId="164" fontId="19" fillId="21" borderId="0" xfId="0" applyNumberFormat="1" applyFont="1" applyFill="1" applyBorder="1"/>
    <xf numFmtId="0" fontId="16" fillId="16" borderId="28" xfId="0" applyFont="1" applyFill="1" applyBorder="1"/>
    <xf numFmtId="0" fontId="1" fillId="17" borderId="24" xfId="0" applyFont="1" applyFill="1" applyBorder="1" applyAlignment="1">
      <alignment horizontal="center" wrapText="1"/>
    </xf>
    <xf numFmtId="0" fontId="16" fillId="16" borderId="0" xfId="0" applyFont="1" applyFill="1" applyBorder="1" applyAlignment="1">
      <alignment horizontal="center" wrapText="1"/>
    </xf>
    <xf numFmtId="0" fontId="17" fillId="16" borderId="0" xfId="0" applyFont="1" applyFill="1" applyBorder="1" applyAlignment="1">
      <alignment horizontal="center" wrapText="1"/>
    </xf>
    <xf numFmtId="164" fontId="18" fillId="16" borderId="0" xfId="0" applyNumberFormat="1" applyFont="1" applyFill="1" applyBorder="1"/>
    <xf numFmtId="164" fontId="19" fillId="16" borderId="0" xfId="0" applyNumberFormat="1" applyFont="1" applyFill="1" applyBorder="1"/>
    <xf numFmtId="0" fontId="16" fillId="16" borderId="15" xfId="0" applyFont="1" applyFill="1" applyBorder="1"/>
    <xf numFmtId="0" fontId="23" fillId="0" borderId="0" xfId="0" applyFont="1" applyFill="1"/>
    <xf numFmtId="0" fontId="0" fillId="0" borderId="0" xfId="0" applyFont="1" applyFill="1" applyBorder="1" applyAlignment="1" applyProtection="1">
      <protection locked="0"/>
    </xf>
    <xf numFmtId="0" fontId="2" fillId="0" borderId="0" xfId="0" applyFont="1" applyBorder="1"/>
    <xf numFmtId="0" fontId="2" fillId="0" borderId="0" xfId="0" applyFont="1" applyFill="1" applyBorder="1"/>
    <xf numFmtId="0" fontId="0" fillId="19" borderId="12" xfId="0" applyFont="1" applyFill="1" applyBorder="1"/>
    <xf numFmtId="0" fontId="0" fillId="19" borderId="13" xfId="0" applyFont="1" applyFill="1" applyBorder="1"/>
    <xf numFmtId="0" fontId="0" fillId="19" borderId="14" xfId="0" applyFont="1" applyFill="1" applyBorder="1"/>
    <xf numFmtId="0" fontId="0" fillId="19" borderId="28" xfId="0" applyFont="1" applyFill="1" applyBorder="1"/>
    <xf numFmtId="0" fontId="0" fillId="19" borderId="0" xfId="0" applyFont="1" applyFill="1" applyBorder="1"/>
    <xf numFmtId="0" fontId="0" fillId="19" borderId="29" xfId="0" applyFont="1" applyFill="1" applyBorder="1"/>
    <xf numFmtId="0" fontId="0" fillId="19" borderId="16" xfId="0" applyFont="1" applyFill="1" applyBorder="1"/>
    <xf numFmtId="0" fontId="0" fillId="19" borderId="17" xfId="0" applyFont="1" applyFill="1" applyBorder="1"/>
    <xf numFmtId="0" fontId="0" fillId="11" borderId="12" xfId="0" applyFont="1" applyFill="1" applyBorder="1"/>
    <xf numFmtId="0" fontId="0" fillId="11" borderId="13" xfId="0" applyFont="1" applyFill="1" applyBorder="1"/>
    <xf numFmtId="0" fontId="0" fillId="11" borderId="14" xfId="0" applyFont="1" applyFill="1" applyBorder="1"/>
    <xf numFmtId="0" fontId="0" fillId="11" borderId="28" xfId="0" applyFont="1" applyFill="1" applyBorder="1"/>
    <xf numFmtId="0" fontId="1" fillId="11" borderId="0" xfId="0" applyFont="1" applyFill="1" applyBorder="1"/>
    <xf numFmtId="0" fontId="0" fillId="11" borderId="0" xfId="0" applyFont="1" applyFill="1" applyBorder="1"/>
    <xf numFmtId="0" fontId="0" fillId="11" borderId="29" xfId="0" applyFont="1" applyFill="1" applyBorder="1"/>
    <xf numFmtId="0" fontId="20" fillId="11" borderId="0" xfId="0" applyFont="1" applyFill="1" applyBorder="1" applyAlignment="1">
      <alignment horizontal="left"/>
    </xf>
    <xf numFmtId="0" fontId="16" fillId="11" borderId="0" xfId="0" applyFont="1" applyFill="1" applyBorder="1"/>
    <xf numFmtId="0" fontId="20" fillId="11" borderId="0" xfId="0" applyFont="1" applyFill="1" applyBorder="1" applyAlignment="1">
      <alignment horizontal="right"/>
    </xf>
    <xf numFmtId="0" fontId="21" fillId="11" borderId="0" xfId="0" applyFont="1" applyFill="1" applyBorder="1"/>
    <xf numFmtId="0" fontId="22" fillId="11" borderId="0" xfId="0" applyFont="1" applyFill="1" applyBorder="1"/>
    <xf numFmtId="166" fontId="21" fillId="11" borderId="0" xfId="0" applyNumberFormat="1" applyFont="1" applyFill="1" applyBorder="1"/>
    <xf numFmtId="0" fontId="23" fillId="11" borderId="0" xfId="0" applyFont="1" applyFill="1" applyBorder="1"/>
    <xf numFmtId="0" fontId="24" fillId="11" borderId="0" xfId="0" applyFont="1" applyFill="1" applyBorder="1"/>
    <xf numFmtId="166" fontId="23" fillId="11" borderId="0" xfId="0" applyNumberFormat="1" applyFont="1" applyFill="1" applyBorder="1"/>
    <xf numFmtId="0" fontId="25" fillId="11" borderId="0" xfId="0" applyFont="1" applyFill="1" applyBorder="1"/>
    <xf numFmtId="0" fontId="26" fillId="11" borderId="0" xfId="0" applyFont="1" applyFill="1" applyBorder="1"/>
    <xf numFmtId="166" fontId="25" fillId="11" borderId="0" xfId="0" applyNumberFormat="1" applyFont="1" applyFill="1" applyBorder="1"/>
    <xf numFmtId="0" fontId="1" fillId="11" borderId="28" xfId="0" applyFont="1" applyFill="1" applyBorder="1"/>
    <xf numFmtId="0" fontId="20" fillId="11" borderId="28" xfId="0" applyFont="1" applyFill="1" applyBorder="1" applyAlignment="1">
      <alignment horizontal="left"/>
    </xf>
    <xf numFmtId="0" fontId="21" fillId="11" borderId="28" xfId="0" applyFont="1" applyFill="1" applyBorder="1"/>
    <xf numFmtId="0" fontId="23" fillId="11" borderId="28" xfId="0" applyFont="1" applyFill="1" applyBorder="1"/>
    <xf numFmtId="0" fontId="25" fillId="11" borderId="28" xfId="0" applyFont="1" applyFill="1" applyBorder="1"/>
    <xf numFmtId="0" fontId="23" fillId="11" borderId="15" xfId="0" applyFont="1" applyFill="1" applyBorder="1"/>
    <xf numFmtId="0" fontId="0" fillId="11" borderId="16" xfId="0" applyFont="1" applyFill="1" applyBorder="1"/>
    <xf numFmtId="0" fontId="0" fillId="11" borderId="17" xfId="0" applyFont="1" applyFill="1" applyBorder="1"/>
    <xf numFmtId="0" fontId="2" fillId="6" borderId="3" xfId="0" applyFont="1" applyFill="1" applyBorder="1"/>
    <xf numFmtId="0" fontId="2" fillId="20" borderId="42" xfId="0" applyFont="1" applyFill="1" applyBorder="1" applyAlignment="1">
      <alignment horizontal="center" vertical="center"/>
    </xf>
    <xf numFmtId="0" fontId="2" fillId="20" borderId="10" xfId="0" applyFont="1" applyFill="1" applyBorder="1" applyAlignment="1">
      <alignment horizontal="center"/>
    </xf>
    <xf numFmtId="0" fontId="2" fillId="6" borderId="5" xfId="0" applyFont="1" applyFill="1" applyBorder="1"/>
    <xf numFmtId="0" fontId="2" fillId="6" borderId="10" xfId="0" applyFont="1" applyFill="1" applyBorder="1"/>
    <xf numFmtId="0" fontId="2" fillId="20" borderId="44" xfId="0" applyFont="1" applyFill="1" applyBorder="1" applyAlignment="1">
      <alignment horizontal="center"/>
    </xf>
    <xf numFmtId="0" fontId="2" fillId="6" borderId="41" xfId="0" applyFont="1" applyFill="1" applyBorder="1"/>
    <xf numFmtId="0" fontId="2" fillId="6" borderId="30" xfId="0" applyFont="1" applyFill="1" applyBorder="1"/>
    <xf numFmtId="0" fontId="2" fillId="6" borderId="44" xfId="0" applyFont="1" applyFill="1" applyBorder="1"/>
    <xf numFmtId="0" fontId="2" fillId="20" borderId="14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7" borderId="45" xfId="0" applyFont="1" applyFill="1" applyBorder="1"/>
    <xf numFmtId="0" fontId="2" fillId="7" borderId="46" xfId="0" applyFont="1" applyFill="1" applyBorder="1"/>
    <xf numFmtId="0" fontId="2" fillId="7" borderId="47" xfId="0" applyFont="1" applyFill="1" applyBorder="1"/>
    <xf numFmtId="0" fontId="2" fillId="20" borderId="48" xfId="0" applyFont="1" applyFill="1" applyBorder="1" applyAlignment="1">
      <alignment horizontal="center" vertical="center" wrapText="1"/>
    </xf>
    <xf numFmtId="0" fontId="2" fillId="20" borderId="49" xfId="0" applyFont="1" applyFill="1" applyBorder="1" applyAlignment="1">
      <alignment horizontal="center" vertical="center" wrapText="1"/>
    </xf>
    <xf numFmtId="0" fontId="2" fillId="6" borderId="39" xfId="0" applyFont="1" applyFill="1" applyBorder="1"/>
    <xf numFmtId="0" fontId="2" fillId="6" borderId="37" xfId="0" applyFont="1" applyFill="1" applyBorder="1"/>
    <xf numFmtId="0" fontId="2" fillId="6" borderId="38" xfId="0" applyFont="1" applyFill="1" applyBorder="1"/>
    <xf numFmtId="0" fontId="2" fillId="20" borderId="12" xfId="0" applyFont="1" applyFill="1" applyBorder="1" applyAlignment="1">
      <alignment horizontal="center" vertical="center"/>
    </xf>
    <xf numFmtId="0" fontId="2" fillId="20" borderId="15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20" borderId="51" xfId="0" applyFont="1" applyFill="1" applyBorder="1" applyAlignment="1">
      <alignment horizontal="center"/>
    </xf>
    <xf numFmtId="0" fontId="2" fillId="6" borderId="43" xfId="0" applyFont="1" applyFill="1" applyBorder="1"/>
    <xf numFmtId="0" fontId="2" fillId="6" borderId="32" xfId="0" applyFont="1" applyFill="1" applyBorder="1"/>
    <xf numFmtId="0" fontId="2" fillId="6" borderId="51" xfId="0" applyFont="1" applyFill="1" applyBorder="1"/>
    <xf numFmtId="0" fontId="2" fillId="20" borderId="48" xfId="0" applyFont="1" applyFill="1" applyBorder="1" applyAlignment="1">
      <alignment horizontal="center" vertical="center"/>
    </xf>
    <xf numFmtId="0" fontId="2" fillId="20" borderId="49" xfId="0" applyFont="1" applyFill="1" applyBorder="1" applyAlignment="1">
      <alignment horizontal="center" vertical="center"/>
    </xf>
    <xf numFmtId="0" fontId="0" fillId="6" borderId="48" xfId="0" applyFont="1" applyFill="1" applyBorder="1" applyAlignment="1" applyProtection="1">
      <protection locked="0"/>
    </xf>
    <xf numFmtId="0" fontId="0" fillId="6" borderId="52" xfId="0" applyFont="1" applyFill="1" applyBorder="1" applyAlignment="1" applyProtection="1">
      <protection locked="0"/>
    </xf>
    <xf numFmtId="0" fontId="0" fillId="6" borderId="38" xfId="0" applyFont="1" applyFill="1" applyBorder="1" applyAlignment="1" applyProtection="1">
      <protection locked="0"/>
    </xf>
    <xf numFmtId="0" fontId="0" fillId="19" borderId="13" xfId="0" applyFont="1" applyFill="1" applyBorder="1" applyAlignment="1" applyProtection="1">
      <protection locked="0"/>
    </xf>
    <xf numFmtId="0" fontId="0" fillId="19" borderId="15" xfId="0" applyFont="1" applyFill="1" applyBorder="1"/>
    <xf numFmtId="0" fontId="0" fillId="6" borderId="18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0" fillId="6" borderId="19" xfId="0" applyFont="1" applyFill="1" applyBorder="1"/>
    <xf numFmtId="0" fontId="0" fillId="6" borderId="7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6" borderId="3" xfId="0" applyFont="1" applyFill="1" applyBorder="1"/>
    <xf numFmtId="0" fontId="0" fillId="6" borderId="8" xfId="0" applyFont="1" applyFill="1" applyBorder="1"/>
    <xf numFmtId="0" fontId="0" fillId="6" borderId="9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10" xfId="0" applyFont="1" applyFill="1" applyBorder="1"/>
    <xf numFmtId="0" fontId="0" fillId="6" borderId="11" xfId="0" applyFont="1" applyFill="1" applyBorder="1"/>
    <xf numFmtId="0" fontId="27" fillId="22" borderId="20" xfId="0" applyFont="1" applyFill="1" applyBorder="1" applyAlignment="1">
      <alignment horizontal="center" vertical="center" wrapText="1"/>
    </xf>
    <xf numFmtId="0" fontId="27" fillId="22" borderId="21" xfId="0" applyFont="1" applyFill="1" applyBorder="1" applyAlignment="1">
      <alignment horizontal="center" vertical="center" wrapText="1"/>
    </xf>
    <xf numFmtId="0" fontId="27" fillId="22" borderId="22" xfId="0" applyFont="1" applyFill="1" applyBorder="1" applyAlignment="1">
      <alignment horizontal="center" vertical="center" wrapText="1"/>
    </xf>
    <xf numFmtId="0" fontId="1" fillId="19" borderId="0" xfId="0" applyFont="1" applyFill="1" applyBorder="1" applyAlignment="1" applyProtection="1">
      <protection locked="0"/>
    </xf>
    <xf numFmtId="0" fontId="0" fillId="0" borderId="4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álna" xfId="0" builtinId="0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2</xdr:row>
      <xdr:rowOff>9525</xdr:rowOff>
    </xdr:from>
    <xdr:to>
      <xdr:col>17</xdr:col>
      <xdr:colOff>27798</xdr:colOff>
      <xdr:row>23</xdr:row>
      <xdr:rowOff>76200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599" y="400050"/>
          <a:ext cx="5495149" cy="4067175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26</xdr:row>
      <xdr:rowOff>190500</xdr:rowOff>
    </xdr:from>
    <xdr:to>
      <xdr:col>18</xdr:col>
      <xdr:colOff>523206</xdr:colOff>
      <xdr:row>39</xdr:row>
      <xdr:rowOff>142542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5162550"/>
          <a:ext cx="5352381" cy="2666667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56</xdr:row>
      <xdr:rowOff>9524</xdr:rowOff>
    </xdr:from>
    <xdr:to>
      <xdr:col>20</xdr:col>
      <xdr:colOff>362741</xdr:colOff>
      <xdr:row>66</xdr:row>
      <xdr:rowOff>19049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0325" y="10953749"/>
          <a:ext cx="6430166" cy="1914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0</xdr:rowOff>
    </xdr:from>
    <xdr:to>
      <xdr:col>2</xdr:col>
      <xdr:colOff>9526</xdr:colOff>
      <xdr:row>14</xdr:row>
      <xdr:rowOff>31788</xdr:rowOff>
    </xdr:to>
    <xdr:pic>
      <xdr:nvPicPr>
        <xdr:cNvPr id="2" name="Obrázo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5642"/>
        <a:stretch/>
      </xdr:blipFill>
      <xdr:spPr>
        <a:xfrm>
          <a:off x="1" y="0"/>
          <a:ext cx="4572000" cy="42227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29</xdr:row>
      <xdr:rowOff>19049</xdr:rowOff>
    </xdr:from>
    <xdr:to>
      <xdr:col>13</xdr:col>
      <xdr:colOff>0</xdr:colOff>
      <xdr:row>47</xdr:row>
      <xdr:rowOff>12764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5848349"/>
          <a:ext cx="4829175" cy="3422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5"/>
  <sheetViews>
    <sheetView tabSelected="1" workbookViewId="0">
      <selection activeCell="M69" sqref="M69"/>
    </sheetView>
  </sheetViews>
  <sheetFormatPr defaultRowHeight="15" x14ac:dyDescent="0.25"/>
  <cols>
    <col min="1" max="1" width="9.140625" style="1"/>
    <col min="2" max="2" width="6.28515625" customWidth="1"/>
    <col min="4" max="4" width="11.85546875" customWidth="1"/>
    <col min="6" max="6" width="13.5703125" customWidth="1"/>
  </cols>
  <sheetData>
    <row r="2" spans="2:8" ht="15.75" thickBot="1" x14ac:dyDescent="0.3"/>
    <row r="3" spans="2:8" x14ac:dyDescent="0.25">
      <c r="B3" s="56"/>
      <c r="C3" s="57"/>
      <c r="D3" s="57"/>
      <c r="E3" s="57"/>
      <c r="F3" s="57"/>
      <c r="G3" s="57"/>
      <c r="H3" s="58"/>
    </row>
    <row r="4" spans="2:8" x14ac:dyDescent="0.25">
      <c r="B4" s="59"/>
      <c r="C4" s="107" t="s">
        <v>168</v>
      </c>
      <c r="D4" s="61"/>
      <c r="E4" s="61"/>
      <c r="F4" s="61"/>
      <c r="G4" s="61"/>
      <c r="H4" s="63"/>
    </row>
    <row r="5" spans="2:8" x14ac:dyDescent="0.25">
      <c r="B5" s="59"/>
      <c r="C5" s="61" t="s">
        <v>152</v>
      </c>
      <c r="D5" s="61"/>
      <c r="E5" s="61"/>
      <c r="F5" s="61"/>
      <c r="G5" s="61"/>
      <c r="H5" s="63"/>
    </row>
    <row r="6" spans="2:8" x14ac:dyDescent="0.25">
      <c r="B6" s="59"/>
      <c r="C6" s="61" t="s">
        <v>153</v>
      </c>
      <c r="D6" s="61"/>
      <c r="E6" s="61"/>
      <c r="F6" s="61"/>
      <c r="G6" s="61"/>
      <c r="H6" s="63"/>
    </row>
    <row r="7" spans="2:8" x14ac:dyDescent="0.25">
      <c r="B7" s="59"/>
      <c r="C7" s="61" t="s">
        <v>154</v>
      </c>
      <c r="D7" s="61"/>
      <c r="E7" s="61"/>
      <c r="F7" s="61"/>
      <c r="G7" s="61"/>
      <c r="H7" s="63"/>
    </row>
    <row r="8" spans="2:8" x14ac:dyDescent="0.25">
      <c r="B8" s="59"/>
      <c r="C8" s="61" t="s">
        <v>155</v>
      </c>
      <c r="D8" s="61"/>
      <c r="E8" s="61"/>
      <c r="F8" s="61"/>
      <c r="G8" s="61"/>
      <c r="H8" s="63"/>
    </row>
    <row r="9" spans="2:8" x14ac:dyDescent="0.25">
      <c r="B9" s="59"/>
      <c r="C9" s="61"/>
      <c r="D9" s="61"/>
      <c r="E9" s="61"/>
      <c r="F9" s="61"/>
      <c r="G9" s="61"/>
      <c r="H9" s="63"/>
    </row>
    <row r="10" spans="2:8" x14ac:dyDescent="0.25">
      <c r="B10" s="59"/>
      <c r="C10" s="61" t="s">
        <v>156</v>
      </c>
      <c r="D10" s="61"/>
      <c r="E10" s="61"/>
      <c r="F10" s="61"/>
      <c r="G10" s="61"/>
      <c r="H10" s="63"/>
    </row>
    <row r="11" spans="2:8" x14ac:dyDescent="0.25">
      <c r="B11" s="59"/>
      <c r="C11" s="61" t="s">
        <v>157</v>
      </c>
      <c r="D11" s="61"/>
      <c r="E11" s="61"/>
      <c r="F11" s="61"/>
      <c r="G11" s="61"/>
      <c r="H11" s="63"/>
    </row>
    <row r="12" spans="2:8" x14ac:dyDescent="0.25">
      <c r="B12" s="59"/>
      <c r="C12" s="61" t="s">
        <v>158</v>
      </c>
      <c r="D12" s="61"/>
      <c r="E12" s="61"/>
      <c r="F12" s="61"/>
      <c r="G12" s="61"/>
      <c r="H12" s="63"/>
    </row>
    <row r="13" spans="2:8" x14ac:dyDescent="0.25">
      <c r="B13" s="59"/>
      <c r="C13" s="61"/>
      <c r="D13" s="61"/>
      <c r="E13" s="61"/>
      <c r="F13" s="61"/>
      <c r="G13" s="61"/>
      <c r="H13" s="63"/>
    </row>
    <row r="14" spans="2:8" x14ac:dyDescent="0.25">
      <c r="B14" s="59"/>
      <c r="C14" s="61" t="s">
        <v>159</v>
      </c>
      <c r="D14" s="61"/>
      <c r="E14" s="61"/>
      <c r="F14" s="61"/>
      <c r="G14" s="61"/>
      <c r="H14" s="63"/>
    </row>
    <row r="15" spans="2:8" x14ac:dyDescent="0.25">
      <c r="B15" s="59"/>
      <c r="C15" s="61"/>
      <c r="D15" s="61"/>
      <c r="E15" s="61"/>
      <c r="F15" s="61"/>
      <c r="G15" s="61"/>
      <c r="H15" s="63"/>
    </row>
    <row r="16" spans="2:8" x14ac:dyDescent="0.25">
      <c r="B16" s="59"/>
      <c r="C16" s="106" t="s">
        <v>160</v>
      </c>
      <c r="D16" s="106" t="s">
        <v>161</v>
      </c>
      <c r="E16" s="106" t="s">
        <v>162</v>
      </c>
      <c r="F16" s="106" t="s">
        <v>163</v>
      </c>
      <c r="G16" s="61"/>
      <c r="H16" s="63"/>
    </row>
    <row r="17" spans="2:12" x14ac:dyDescent="0.25">
      <c r="B17" s="59"/>
      <c r="C17" s="99" t="s">
        <v>164</v>
      </c>
      <c r="D17" s="99" t="s">
        <v>165</v>
      </c>
      <c r="E17" s="79">
        <v>55</v>
      </c>
      <c r="F17" s="99"/>
      <c r="G17" s="61"/>
      <c r="H17" s="63"/>
    </row>
    <row r="18" spans="2:12" x14ac:dyDescent="0.25">
      <c r="B18" s="59"/>
      <c r="C18" s="99" t="s">
        <v>166</v>
      </c>
      <c r="D18" s="99" t="s">
        <v>167</v>
      </c>
      <c r="E18" s="79">
        <v>49</v>
      </c>
      <c r="F18" s="99"/>
      <c r="G18" s="61"/>
      <c r="H18" s="63"/>
    </row>
    <row r="19" spans="2:12" x14ac:dyDescent="0.25">
      <c r="B19" s="59"/>
      <c r="C19" s="99"/>
      <c r="D19" s="99"/>
      <c r="E19" s="79"/>
      <c r="F19" s="99"/>
      <c r="G19" s="61"/>
      <c r="H19" s="63"/>
    </row>
    <row r="20" spans="2:12" x14ac:dyDescent="0.25">
      <c r="B20" s="59"/>
      <c r="C20" s="99"/>
      <c r="D20" s="99"/>
      <c r="E20" s="79"/>
      <c r="F20" s="99"/>
      <c r="G20" s="61"/>
      <c r="H20" s="63"/>
    </row>
    <row r="21" spans="2:12" x14ac:dyDescent="0.25">
      <c r="B21" s="59"/>
      <c r="C21" s="99"/>
      <c r="D21" s="99"/>
      <c r="E21" s="79"/>
      <c r="F21" s="99"/>
      <c r="G21" s="61"/>
      <c r="H21" s="63"/>
    </row>
    <row r="22" spans="2:12" x14ac:dyDescent="0.25">
      <c r="B22" s="59"/>
      <c r="C22" s="99"/>
      <c r="D22" s="99"/>
      <c r="E22" s="79"/>
      <c r="F22" s="99"/>
      <c r="G22" s="61"/>
      <c r="H22" s="63"/>
    </row>
    <row r="23" spans="2:12" x14ac:dyDescent="0.25">
      <c r="B23" s="59"/>
      <c r="C23" s="99"/>
      <c r="D23" s="99"/>
      <c r="E23" s="79"/>
      <c r="F23" s="99"/>
      <c r="G23" s="61"/>
      <c r="H23" s="63"/>
    </row>
    <row r="24" spans="2:12" x14ac:dyDescent="0.25">
      <c r="B24" s="59"/>
      <c r="C24" s="99"/>
      <c r="D24" s="99"/>
      <c r="E24" s="79"/>
      <c r="F24" s="99"/>
      <c r="G24" s="61"/>
      <c r="H24" s="63"/>
    </row>
    <row r="25" spans="2:12" x14ac:dyDescent="0.25">
      <c r="B25" s="59"/>
      <c r="C25" s="99"/>
      <c r="D25" s="99"/>
      <c r="E25" s="79"/>
      <c r="F25" s="99"/>
      <c r="G25" s="61"/>
      <c r="H25" s="63"/>
    </row>
    <row r="26" spans="2:12" ht="15.75" thickBot="1" x14ac:dyDescent="0.3">
      <c r="B26" s="66"/>
      <c r="C26" s="67"/>
      <c r="D26" s="67"/>
      <c r="E26" s="67"/>
      <c r="F26" s="67"/>
      <c r="G26" s="67"/>
      <c r="H26" s="68"/>
    </row>
    <row r="27" spans="2:12" ht="15.75" thickBot="1" x14ac:dyDescent="0.3"/>
    <row r="28" spans="2:12" x14ac:dyDescent="0.25">
      <c r="B28" s="35"/>
      <c r="C28" s="36"/>
      <c r="D28" s="36"/>
      <c r="E28" s="36"/>
      <c r="F28" s="36"/>
      <c r="G28" s="36"/>
      <c r="H28" s="36"/>
      <c r="I28" s="36"/>
      <c r="J28" s="37"/>
    </row>
    <row r="29" spans="2:12" x14ac:dyDescent="0.25">
      <c r="B29" s="38"/>
      <c r="C29" s="100" t="s">
        <v>169</v>
      </c>
      <c r="D29" s="39"/>
      <c r="E29" s="39"/>
      <c r="F29" s="39"/>
      <c r="G29" s="39"/>
      <c r="H29" s="39"/>
      <c r="I29" s="39"/>
      <c r="J29" s="40"/>
    </row>
    <row r="30" spans="2:12" x14ac:dyDescent="0.25">
      <c r="B30" s="38"/>
      <c r="C30" s="101"/>
      <c r="D30" s="39"/>
      <c r="E30" s="39"/>
      <c r="F30" s="39"/>
      <c r="G30" s="39"/>
      <c r="H30" s="39"/>
      <c r="I30" s="39"/>
      <c r="J30" s="40"/>
    </row>
    <row r="31" spans="2:12" s="1" customFormat="1" ht="31.5" customHeight="1" x14ac:dyDescent="0.25">
      <c r="B31" s="38"/>
      <c r="C31" s="55" t="s">
        <v>171</v>
      </c>
      <c r="D31" s="55"/>
      <c r="E31" s="55"/>
      <c r="F31" s="55"/>
      <c r="G31" s="55"/>
      <c r="H31" s="102"/>
      <c r="I31" s="102"/>
      <c r="J31" s="103"/>
      <c r="K31" s="54"/>
      <c r="L31" s="54"/>
    </row>
    <row r="32" spans="2:12" x14ac:dyDescent="0.25">
      <c r="B32" s="38"/>
      <c r="C32" s="104" t="s">
        <v>170</v>
      </c>
      <c r="D32" s="39"/>
      <c r="E32" s="39"/>
      <c r="F32" s="39"/>
      <c r="G32" s="39"/>
      <c r="H32" s="39"/>
      <c r="I32" s="39"/>
      <c r="J32" s="40"/>
    </row>
    <row r="33" spans="2:10" x14ac:dyDescent="0.25">
      <c r="B33" s="38"/>
      <c r="C33" s="105" t="s">
        <v>172</v>
      </c>
      <c r="D33" s="39"/>
      <c r="E33" s="39"/>
      <c r="F33" s="39"/>
      <c r="G33" s="39"/>
      <c r="H33" s="39"/>
      <c r="I33" s="39"/>
      <c r="J33" s="40"/>
    </row>
    <row r="34" spans="2:10" x14ac:dyDescent="0.25">
      <c r="B34" s="38"/>
      <c r="C34" s="105" t="s">
        <v>173</v>
      </c>
      <c r="D34" s="39"/>
      <c r="E34" s="39"/>
      <c r="F34" s="39"/>
      <c r="G34" s="39"/>
      <c r="H34" s="39"/>
      <c r="I34" s="39"/>
      <c r="J34" s="40"/>
    </row>
    <row r="35" spans="2:10" x14ac:dyDescent="0.25">
      <c r="B35" s="38"/>
      <c r="C35" s="39"/>
      <c r="D35" s="39"/>
      <c r="E35" s="39"/>
      <c r="F35" s="39"/>
      <c r="G35" s="39"/>
      <c r="H35" s="39"/>
      <c r="I35" s="39"/>
      <c r="J35" s="40"/>
    </row>
    <row r="36" spans="2:10" x14ac:dyDescent="0.25">
      <c r="B36" s="38"/>
      <c r="C36" s="39" t="s">
        <v>159</v>
      </c>
      <c r="D36" s="39"/>
      <c r="E36" s="39"/>
      <c r="F36" s="39"/>
      <c r="G36" s="39"/>
      <c r="H36" s="39"/>
      <c r="I36" s="39"/>
      <c r="J36" s="40"/>
    </row>
    <row r="37" spans="2:10" ht="16.5" customHeight="1" x14ac:dyDescent="0.25">
      <c r="B37" s="38"/>
      <c r="C37" s="39"/>
      <c r="D37" s="39"/>
      <c r="E37" s="39"/>
      <c r="F37" s="39"/>
      <c r="G37" s="39"/>
      <c r="H37" s="39"/>
      <c r="I37" s="39"/>
      <c r="J37" s="40"/>
    </row>
    <row r="38" spans="2:10" x14ac:dyDescent="0.25">
      <c r="B38" s="38"/>
      <c r="C38" s="39"/>
      <c r="D38" s="39"/>
      <c r="E38" s="39"/>
      <c r="F38" s="39"/>
      <c r="G38" s="39"/>
      <c r="H38" s="39"/>
      <c r="I38" s="39"/>
      <c r="J38" s="40"/>
    </row>
    <row r="39" spans="2:10" x14ac:dyDescent="0.25">
      <c r="B39" s="38"/>
      <c r="C39" s="39"/>
      <c r="D39" s="39"/>
      <c r="E39" s="39"/>
      <c r="F39" s="39"/>
      <c r="G39" s="39"/>
      <c r="H39" s="39"/>
      <c r="I39" s="39"/>
      <c r="J39" s="40"/>
    </row>
    <row r="40" spans="2:10" x14ac:dyDescent="0.25">
      <c r="B40" s="38"/>
      <c r="C40" s="39"/>
      <c r="D40" s="39"/>
      <c r="E40" s="39"/>
      <c r="F40" s="39"/>
      <c r="G40" s="39"/>
      <c r="H40" s="39"/>
      <c r="I40" s="39"/>
      <c r="J40" s="40"/>
    </row>
    <row r="41" spans="2:10" x14ac:dyDescent="0.25">
      <c r="B41" s="38"/>
      <c r="C41" s="39"/>
      <c r="D41" s="39"/>
      <c r="E41" s="39"/>
      <c r="F41" s="39"/>
      <c r="G41" s="39"/>
      <c r="H41" s="39"/>
      <c r="I41" s="39"/>
      <c r="J41" s="40"/>
    </row>
    <row r="42" spans="2:10" x14ac:dyDescent="0.25">
      <c r="B42" s="38"/>
      <c r="C42" s="39"/>
      <c r="D42" s="39"/>
      <c r="E42" s="39"/>
      <c r="F42" s="39"/>
      <c r="G42" s="39"/>
      <c r="H42" s="39"/>
      <c r="I42" s="39"/>
      <c r="J42" s="40"/>
    </row>
    <row r="43" spans="2:10" x14ac:dyDescent="0.25">
      <c r="B43" s="38"/>
      <c r="C43" s="39"/>
      <c r="D43" s="39"/>
      <c r="E43" s="39"/>
      <c r="F43" s="39"/>
      <c r="G43" s="39"/>
      <c r="H43" s="39"/>
      <c r="I43" s="39"/>
      <c r="J43" s="40"/>
    </row>
    <row r="44" spans="2:10" x14ac:dyDescent="0.25">
      <c r="B44" s="38"/>
      <c r="C44" s="39"/>
      <c r="D44" s="39"/>
      <c r="E44" s="39"/>
      <c r="F44" s="39"/>
      <c r="G44" s="39"/>
      <c r="H44" s="39"/>
      <c r="I44" s="39"/>
      <c r="J44" s="40"/>
    </row>
    <row r="45" spans="2:10" x14ac:dyDescent="0.25">
      <c r="B45" s="38"/>
      <c r="C45" s="39"/>
      <c r="D45" s="39"/>
      <c r="E45" s="39"/>
      <c r="F45" s="39"/>
      <c r="G45" s="39"/>
      <c r="H45" s="39"/>
      <c r="I45" s="39"/>
      <c r="J45" s="40"/>
    </row>
    <row r="46" spans="2:10" x14ac:dyDescent="0.25">
      <c r="B46" s="38"/>
      <c r="C46" s="39"/>
      <c r="D46" s="39"/>
      <c r="E46" s="39"/>
      <c r="F46" s="39"/>
      <c r="G46" s="39"/>
      <c r="H46" s="39"/>
      <c r="I46" s="39"/>
      <c r="J46" s="40"/>
    </row>
    <row r="47" spans="2:10" x14ac:dyDescent="0.25">
      <c r="B47" s="38"/>
      <c r="C47" s="39"/>
      <c r="D47" s="39"/>
      <c r="E47" s="39"/>
      <c r="F47" s="39"/>
      <c r="G47" s="39"/>
      <c r="H47" s="39"/>
      <c r="I47" s="39"/>
      <c r="J47" s="40"/>
    </row>
    <row r="48" spans="2:10" x14ac:dyDescent="0.25">
      <c r="B48" s="38"/>
      <c r="C48" s="39"/>
      <c r="D48" s="39"/>
      <c r="E48" s="39"/>
      <c r="F48" s="39"/>
      <c r="G48" s="39"/>
      <c r="H48" s="39"/>
      <c r="I48" s="39"/>
      <c r="J48" s="40"/>
    </row>
    <row r="49" spans="1:10" x14ac:dyDescent="0.25">
      <c r="B49" s="38"/>
      <c r="C49" s="39"/>
      <c r="D49" s="39"/>
      <c r="E49" s="39"/>
      <c r="F49" s="39"/>
      <c r="G49" s="39"/>
      <c r="H49" s="39"/>
      <c r="I49" s="39"/>
      <c r="J49" s="40"/>
    </row>
    <row r="50" spans="1:10" x14ac:dyDescent="0.25">
      <c r="B50" s="38"/>
      <c r="C50" s="39"/>
      <c r="D50" s="39"/>
      <c r="E50" s="39"/>
      <c r="F50" s="39"/>
      <c r="G50" s="39"/>
      <c r="H50" s="39"/>
      <c r="I50" s="39"/>
      <c r="J50" s="40"/>
    </row>
    <row r="51" spans="1:10" x14ac:dyDescent="0.25">
      <c r="B51" s="38"/>
      <c r="C51" s="39"/>
      <c r="D51" s="39"/>
      <c r="E51" s="39"/>
      <c r="F51" s="39"/>
      <c r="G51" s="39"/>
      <c r="H51" s="39"/>
      <c r="I51" s="39"/>
      <c r="J51" s="40"/>
    </row>
    <row r="52" spans="1:10" x14ac:dyDescent="0.25">
      <c r="B52" s="38"/>
      <c r="C52" s="39"/>
      <c r="D52" s="39"/>
      <c r="E52" s="39"/>
      <c r="F52" s="39"/>
      <c r="G52" s="39"/>
      <c r="H52" s="39"/>
      <c r="I52" s="39"/>
      <c r="J52" s="40"/>
    </row>
    <row r="53" spans="1:10" x14ac:dyDescent="0.25">
      <c r="B53" s="38"/>
      <c r="C53" s="39"/>
      <c r="D53" s="39"/>
      <c r="E53" s="39"/>
      <c r="F53" s="39"/>
      <c r="G53" s="39"/>
      <c r="H53" s="39"/>
      <c r="I53" s="39"/>
      <c r="J53" s="40"/>
    </row>
    <row r="54" spans="1:10" x14ac:dyDescent="0.25">
      <c r="B54" s="38"/>
      <c r="C54" s="39"/>
      <c r="D54" s="39"/>
      <c r="E54" s="39"/>
      <c r="F54" s="39"/>
      <c r="G54" s="39"/>
      <c r="H54" s="39"/>
      <c r="I54" s="39"/>
      <c r="J54" s="40"/>
    </row>
    <row r="55" spans="1:10" ht="15.75" thickBot="1" x14ac:dyDescent="0.3">
      <c r="B55" s="41"/>
      <c r="C55" s="42"/>
      <c r="D55" s="42"/>
      <c r="E55" s="42"/>
      <c r="F55" s="42"/>
      <c r="G55" s="42"/>
      <c r="H55" s="42"/>
      <c r="I55" s="42"/>
      <c r="J55" s="43"/>
    </row>
    <row r="56" spans="1:10" ht="15.75" thickBot="1" x14ac:dyDescent="0.3"/>
    <row r="57" spans="1:10" x14ac:dyDescent="0.25">
      <c r="B57" s="35"/>
      <c r="C57" s="36"/>
      <c r="D57" s="36"/>
      <c r="E57" s="36"/>
      <c r="F57" s="36"/>
      <c r="G57" s="36"/>
      <c r="H57" s="36"/>
      <c r="I57" s="36"/>
      <c r="J57" s="37"/>
    </row>
    <row r="58" spans="1:10" x14ac:dyDescent="0.25">
      <c r="A58" s="12"/>
      <c r="B58" s="38"/>
      <c r="C58" s="100" t="s">
        <v>174</v>
      </c>
      <c r="D58" s="39"/>
      <c r="E58" s="39"/>
      <c r="F58" s="39"/>
      <c r="G58" s="39"/>
      <c r="H58" s="39"/>
      <c r="I58" s="39"/>
      <c r="J58" s="40"/>
    </row>
    <row r="59" spans="1:10" x14ac:dyDescent="0.25">
      <c r="B59" s="38"/>
      <c r="C59" s="39"/>
      <c r="D59" s="39"/>
      <c r="E59" s="39"/>
      <c r="F59" s="39"/>
      <c r="G59" s="39"/>
      <c r="H59" s="39"/>
      <c r="I59" s="39"/>
      <c r="J59" s="40"/>
    </row>
    <row r="60" spans="1:10" x14ac:dyDescent="0.25">
      <c r="B60" s="38"/>
      <c r="C60" s="105" t="s">
        <v>175</v>
      </c>
      <c r="D60" s="39"/>
      <c r="E60" s="39"/>
      <c r="F60" s="39"/>
      <c r="G60" s="39"/>
      <c r="H60" s="39"/>
      <c r="I60" s="39"/>
      <c r="J60" s="40"/>
    </row>
    <row r="61" spans="1:10" x14ac:dyDescent="0.25">
      <c r="B61" s="38"/>
      <c r="C61" s="39" t="s">
        <v>176</v>
      </c>
      <c r="D61" s="39"/>
      <c r="E61" s="39"/>
      <c r="F61" s="39"/>
      <c r="G61" s="39"/>
      <c r="H61" s="39"/>
      <c r="I61" s="39"/>
      <c r="J61" s="40"/>
    </row>
    <row r="62" spans="1:10" x14ac:dyDescent="0.25">
      <c r="B62" s="38"/>
      <c r="C62" s="39" t="s">
        <v>177</v>
      </c>
      <c r="D62" s="39"/>
      <c r="E62" s="39"/>
      <c r="F62" s="39"/>
      <c r="G62" s="39"/>
      <c r="H62" s="39"/>
      <c r="I62" s="39"/>
      <c r="J62" s="40"/>
    </row>
    <row r="63" spans="1:10" x14ac:dyDescent="0.25">
      <c r="B63" s="38"/>
      <c r="C63" s="39" t="s">
        <v>178</v>
      </c>
      <c r="D63" s="39"/>
      <c r="E63" s="39"/>
      <c r="F63" s="39"/>
      <c r="G63" s="39"/>
      <c r="H63" s="39"/>
      <c r="I63" s="39"/>
      <c r="J63" s="40"/>
    </row>
    <row r="64" spans="1:10" x14ac:dyDescent="0.25">
      <c r="B64" s="38"/>
      <c r="C64" s="39" t="s">
        <v>179</v>
      </c>
      <c r="D64" s="39"/>
      <c r="E64" s="39"/>
      <c r="F64" s="39"/>
      <c r="G64" s="39"/>
      <c r="H64" s="39"/>
      <c r="I64" s="39"/>
      <c r="J64" s="40"/>
    </row>
    <row r="65" spans="2:10" x14ac:dyDescent="0.25">
      <c r="B65" s="38"/>
      <c r="C65" s="39"/>
      <c r="D65" s="39"/>
      <c r="E65" s="39"/>
      <c r="F65" s="39"/>
      <c r="G65" s="39"/>
      <c r="H65" s="39"/>
      <c r="I65" s="39"/>
      <c r="J65" s="40"/>
    </row>
    <row r="66" spans="2:10" x14ac:dyDescent="0.25">
      <c r="B66" s="38"/>
      <c r="C66" s="105" t="s">
        <v>180</v>
      </c>
      <c r="D66" s="39"/>
      <c r="E66" s="39"/>
      <c r="F66" s="39"/>
      <c r="G66" s="39"/>
      <c r="H66" s="39"/>
      <c r="I66" s="39"/>
      <c r="J66" s="40"/>
    </row>
    <row r="67" spans="2:10" x14ac:dyDescent="0.25">
      <c r="B67" s="38"/>
      <c r="C67" s="105" t="s">
        <v>181</v>
      </c>
      <c r="D67" s="39"/>
      <c r="E67" s="39"/>
      <c r="F67" s="39"/>
      <c r="G67" s="39"/>
      <c r="H67" s="39"/>
      <c r="I67" s="39"/>
      <c r="J67" s="40"/>
    </row>
    <row r="68" spans="2:10" x14ac:dyDescent="0.25">
      <c r="B68" s="38"/>
      <c r="C68" s="105" t="s">
        <v>182</v>
      </c>
      <c r="D68" s="39"/>
      <c r="E68" s="39"/>
      <c r="F68" s="39"/>
      <c r="G68" s="39"/>
      <c r="H68" s="39"/>
      <c r="I68" s="39"/>
      <c r="J68" s="40"/>
    </row>
    <row r="69" spans="2:10" x14ac:dyDescent="0.25">
      <c r="B69" s="38"/>
      <c r="C69" s="39"/>
      <c r="D69" s="39"/>
      <c r="E69" s="39"/>
      <c r="F69" s="39"/>
      <c r="G69" s="39"/>
      <c r="H69" s="105" t="s">
        <v>183</v>
      </c>
      <c r="I69" s="39"/>
      <c r="J69" s="40"/>
    </row>
    <row r="70" spans="2:10" x14ac:dyDescent="0.25">
      <c r="B70" s="38"/>
      <c r="C70" s="39"/>
      <c r="D70" s="39"/>
      <c r="E70" s="39"/>
      <c r="F70" s="39"/>
      <c r="G70" s="39"/>
      <c r="H70" s="39"/>
      <c r="I70" s="39"/>
      <c r="J70" s="40"/>
    </row>
    <row r="71" spans="2:10" x14ac:dyDescent="0.25">
      <c r="B71" s="38"/>
      <c r="C71" s="105" t="s">
        <v>159</v>
      </c>
      <c r="D71" s="39"/>
      <c r="E71" s="39"/>
      <c r="F71" s="39"/>
      <c r="G71" s="39"/>
      <c r="H71" s="39"/>
      <c r="I71" s="39"/>
      <c r="J71" s="40"/>
    </row>
    <row r="72" spans="2:10" x14ac:dyDescent="0.25">
      <c r="B72" s="38"/>
      <c r="C72" s="39"/>
      <c r="D72" s="39"/>
      <c r="E72" s="39"/>
      <c r="F72" s="39"/>
      <c r="G72" s="39"/>
      <c r="H72" s="39"/>
      <c r="I72" s="39"/>
      <c r="J72" s="40"/>
    </row>
    <row r="73" spans="2:10" x14ac:dyDescent="0.25">
      <c r="B73" s="38"/>
      <c r="C73" s="39"/>
      <c r="D73" s="39"/>
      <c r="E73" s="39"/>
      <c r="F73" s="39"/>
      <c r="G73" s="39"/>
      <c r="H73" s="39"/>
      <c r="I73" s="39"/>
      <c r="J73" s="40"/>
    </row>
    <row r="74" spans="2:10" x14ac:dyDescent="0.25">
      <c r="B74" s="38"/>
      <c r="C74" s="39"/>
      <c r="D74" s="39"/>
      <c r="E74" s="39"/>
      <c r="F74" s="39"/>
      <c r="G74" s="39"/>
      <c r="H74" s="39"/>
      <c r="I74" s="39"/>
      <c r="J74" s="40"/>
    </row>
    <row r="75" spans="2:10" x14ac:dyDescent="0.25">
      <c r="B75" s="38"/>
      <c r="C75" s="39"/>
      <c r="D75" s="39"/>
      <c r="E75" s="39"/>
      <c r="F75" s="39"/>
      <c r="G75" s="39"/>
      <c r="H75" s="39"/>
      <c r="I75" s="39"/>
      <c r="J75" s="40"/>
    </row>
    <row r="76" spans="2:10" x14ac:dyDescent="0.25">
      <c r="B76" s="38"/>
      <c r="C76" s="39"/>
      <c r="D76" s="39"/>
      <c r="E76" s="39"/>
      <c r="F76" s="39"/>
      <c r="G76" s="39"/>
      <c r="H76" s="39"/>
      <c r="I76" s="39"/>
      <c r="J76" s="40"/>
    </row>
    <row r="77" spans="2:10" x14ac:dyDescent="0.25">
      <c r="B77" s="38"/>
      <c r="C77" s="39"/>
      <c r="D77" s="39"/>
      <c r="E77" s="39"/>
      <c r="F77" s="39"/>
      <c r="G77" s="39"/>
      <c r="H77" s="39"/>
      <c r="I77" s="39"/>
      <c r="J77" s="40"/>
    </row>
    <row r="78" spans="2:10" x14ac:dyDescent="0.25">
      <c r="B78" s="38"/>
      <c r="C78" s="39"/>
      <c r="D78" s="39"/>
      <c r="E78" s="39"/>
      <c r="F78" s="39"/>
      <c r="G78" s="39"/>
      <c r="H78" s="39"/>
      <c r="I78" s="39"/>
      <c r="J78" s="40"/>
    </row>
    <row r="79" spans="2:10" x14ac:dyDescent="0.25">
      <c r="B79" s="38"/>
      <c r="C79" s="39"/>
      <c r="D79" s="39"/>
      <c r="E79" s="39"/>
      <c r="F79" s="39"/>
      <c r="G79" s="39"/>
      <c r="H79" s="39"/>
      <c r="I79" s="39"/>
      <c r="J79" s="40"/>
    </row>
    <row r="80" spans="2:10" x14ac:dyDescent="0.25">
      <c r="B80" s="38"/>
      <c r="C80" s="39"/>
      <c r="D80" s="39"/>
      <c r="E80" s="39"/>
      <c r="F80" s="39"/>
      <c r="G80" s="39"/>
      <c r="H80" s="39"/>
      <c r="I80" s="39"/>
      <c r="J80" s="40"/>
    </row>
    <row r="81" spans="2:10" x14ac:dyDescent="0.25">
      <c r="B81" s="38"/>
      <c r="C81" s="39"/>
      <c r="D81" s="39"/>
      <c r="E81" s="39"/>
      <c r="F81" s="39"/>
      <c r="G81" s="39"/>
      <c r="H81" s="39"/>
      <c r="I81" s="39"/>
      <c r="J81" s="40"/>
    </row>
    <row r="82" spans="2:10" x14ac:dyDescent="0.25">
      <c r="B82" s="38"/>
      <c r="C82" s="39"/>
      <c r="D82" s="39"/>
      <c r="E82" s="39"/>
      <c r="F82" s="39"/>
      <c r="G82" s="39"/>
      <c r="H82" s="39"/>
      <c r="I82" s="39"/>
      <c r="J82" s="40"/>
    </row>
    <row r="83" spans="2:10" x14ac:dyDescent="0.25">
      <c r="B83" s="38"/>
      <c r="C83" s="39"/>
      <c r="D83" s="39"/>
      <c r="E83" s="39"/>
      <c r="F83" s="39"/>
      <c r="G83" s="39"/>
      <c r="H83" s="39"/>
      <c r="I83" s="39"/>
      <c r="J83" s="40"/>
    </row>
    <row r="84" spans="2:10" x14ac:dyDescent="0.25">
      <c r="B84" s="38"/>
      <c r="C84" s="39"/>
      <c r="D84" s="39"/>
      <c r="E84" s="39"/>
      <c r="F84" s="39"/>
      <c r="G84" s="39"/>
      <c r="H84" s="39"/>
      <c r="I84" s="39"/>
      <c r="J84" s="40"/>
    </row>
    <row r="85" spans="2:10" ht="15.75" thickBot="1" x14ac:dyDescent="0.3">
      <c r="B85" s="41"/>
      <c r="C85" s="42"/>
      <c r="D85" s="42"/>
      <c r="E85" s="42"/>
      <c r="F85" s="42"/>
      <c r="G85" s="42"/>
      <c r="H85" s="42"/>
      <c r="I85" s="42"/>
      <c r="J85" s="43"/>
    </row>
  </sheetData>
  <mergeCells count="1">
    <mergeCell ref="C31:G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7" sqref="C7"/>
    </sheetView>
  </sheetViews>
  <sheetFormatPr defaultRowHeight="15" x14ac:dyDescent="0.25"/>
  <cols>
    <col min="1" max="1" width="42.85546875" customWidth="1"/>
    <col min="2" max="2" width="25.5703125" customWidth="1"/>
    <col min="3" max="3" width="20.140625" customWidth="1"/>
    <col min="4" max="4" width="16.140625" style="5" customWidth="1"/>
    <col min="5" max="5" width="0" hidden="1" customWidth="1"/>
    <col min="9" max="9" width="7.5703125" customWidth="1"/>
  </cols>
  <sheetData>
    <row r="1" spans="1:5" s="1" customFormat="1" ht="29.25" customHeight="1" x14ac:dyDescent="0.45">
      <c r="A1" s="31" t="s">
        <v>184</v>
      </c>
      <c r="B1" s="30"/>
      <c r="C1" s="30"/>
      <c r="D1" s="5"/>
    </row>
    <row r="2" spans="1:5" s="1" customFormat="1" ht="17.25" customHeight="1" x14ac:dyDescent="0.45">
      <c r="A2" s="32"/>
      <c r="B2" s="5"/>
      <c r="C2" s="5"/>
      <c r="D2" s="5"/>
    </row>
    <row r="3" spans="1:5" s="1" customFormat="1" ht="30.75" customHeight="1" x14ac:dyDescent="0.25">
      <c r="A3" s="33" t="s">
        <v>185</v>
      </c>
      <c r="B3" s="33"/>
      <c r="C3" s="33"/>
      <c r="D3" s="5"/>
    </row>
    <row r="4" spans="1:5" s="1" customFormat="1" x14ac:dyDescent="0.25">
      <c r="D4" s="5"/>
    </row>
    <row r="5" spans="1:5" ht="33.75" customHeight="1" x14ac:dyDescent="0.25">
      <c r="C5" s="4"/>
      <c r="D5" s="5" t="str">
        <f>IF(C5=E5," ...v poriadku","")</f>
        <v/>
      </c>
      <c r="E5" t="s">
        <v>186</v>
      </c>
    </row>
    <row r="6" spans="1:5" ht="34.5" customHeight="1" x14ac:dyDescent="0.25">
      <c r="C6" s="4"/>
      <c r="D6" s="5" t="str">
        <f t="shared" ref="D6:D14" si="0">IF(C6=E6," ...v poriadku","")</f>
        <v/>
      </c>
      <c r="E6" t="s">
        <v>187</v>
      </c>
    </row>
    <row r="7" spans="1:5" ht="32.25" customHeight="1" x14ac:dyDescent="0.25">
      <c r="C7" s="4"/>
      <c r="D7" s="5" t="str">
        <f t="shared" si="0"/>
        <v/>
      </c>
      <c r="E7" t="s">
        <v>188</v>
      </c>
    </row>
    <row r="8" spans="1:5" ht="33.75" customHeight="1" x14ac:dyDescent="0.25">
      <c r="C8" s="4"/>
      <c r="D8" s="5" t="str">
        <f t="shared" si="0"/>
        <v/>
      </c>
      <c r="E8" t="s">
        <v>188</v>
      </c>
    </row>
    <row r="9" spans="1:5" ht="33" customHeight="1" x14ac:dyDescent="0.25">
      <c r="C9" s="4"/>
      <c r="D9" s="5" t="str">
        <f t="shared" si="0"/>
        <v/>
      </c>
      <c r="E9">
        <v>25</v>
      </c>
    </row>
    <row r="10" spans="1:5" ht="32.25" customHeight="1" x14ac:dyDescent="0.25">
      <c r="C10" s="4"/>
      <c r="D10" s="5" t="str">
        <f t="shared" si="0"/>
        <v/>
      </c>
      <c r="E10">
        <v>45</v>
      </c>
    </row>
    <row r="11" spans="1:5" ht="33" customHeight="1" x14ac:dyDescent="0.25">
      <c r="C11" s="4"/>
      <c r="D11" s="5" t="str">
        <f t="shared" si="0"/>
        <v/>
      </c>
      <c r="E11">
        <v>105</v>
      </c>
    </row>
    <row r="12" spans="1:5" ht="33" customHeight="1" x14ac:dyDescent="0.25">
      <c r="C12" s="4"/>
      <c r="D12" s="5" t="str">
        <f t="shared" si="0"/>
        <v/>
      </c>
      <c r="E12">
        <v>120</v>
      </c>
    </row>
    <row r="13" spans="1:5" ht="30.75" customHeight="1" x14ac:dyDescent="0.25">
      <c r="C13" s="4"/>
      <c r="D13" s="5" t="str">
        <f t="shared" si="0"/>
        <v/>
      </c>
      <c r="E13">
        <v>125</v>
      </c>
    </row>
    <row r="14" spans="1:5" ht="33.75" customHeight="1" x14ac:dyDescent="0.25">
      <c r="C14" s="4"/>
      <c r="D14" s="5" t="str">
        <f t="shared" si="0"/>
        <v/>
      </c>
      <c r="E14">
        <v>105</v>
      </c>
    </row>
  </sheetData>
  <mergeCells count="2">
    <mergeCell ref="A1:C1"/>
    <mergeCell ref="A3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U29" sqref="U29"/>
    </sheetView>
  </sheetViews>
  <sheetFormatPr defaultRowHeight="15" x14ac:dyDescent="0.25"/>
  <cols>
    <col min="1" max="1" width="38.7109375" bestFit="1" customWidth="1"/>
    <col min="2" max="2" width="2.42578125" style="1" customWidth="1"/>
    <col min="3" max="3" width="3.140625" style="1" customWidth="1"/>
    <col min="4" max="7" width="2" bestFit="1" customWidth="1"/>
    <col min="8" max="8" width="3.5703125" style="5" customWidth="1"/>
    <col min="9" max="9" width="3.140625" customWidth="1"/>
    <col min="10" max="10" width="21.85546875" style="5" customWidth="1"/>
    <col min="11" max="11" width="3.7109375" customWidth="1"/>
    <col min="17" max="17" width="3.42578125" customWidth="1"/>
    <col min="18" max="18" width="11.85546875" bestFit="1" customWidth="1"/>
    <col min="19" max="19" width="3.7109375" customWidth="1"/>
  </cols>
  <sheetData>
    <row r="1" spans="1:11" ht="15.75" thickBot="1" x14ac:dyDescent="0.3"/>
    <row r="2" spans="1:11" x14ac:dyDescent="0.25">
      <c r="A2" t="s">
        <v>135</v>
      </c>
      <c r="C2" s="44"/>
      <c r="D2" s="45"/>
      <c r="E2" s="45"/>
      <c r="F2" s="45"/>
      <c r="G2" s="45"/>
      <c r="H2" s="91"/>
      <c r="I2" s="45"/>
      <c r="J2" s="91"/>
      <c r="K2" s="50"/>
    </row>
    <row r="3" spans="1:11" x14ac:dyDescent="0.25">
      <c r="C3" s="46"/>
      <c r="D3" s="47"/>
      <c r="E3" s="47"/>
      <c r="F3" s="47"/>
      <c r="G3" s="47"/>
      <c r="H3" s="92"/>
      <c r="I3" s="47"/>
      <c r="J3" s="92" t="s">
        <v>149</v>
      </c>
      <c r="K3" s="51"/>
    </row>
    <row r="4" spans="1:11" x14ac:dyDescent="0.25">
      <c r="C4" s="46"/>
      <c r="D4" s="47">
        <v>1</v>
      </c>
      <c r="E4" s="47" t="s">
        <v>136</v>
      </c>
      <c r="F4" s="47">
        <v>2</v>
      </c>
      <c r="G4" s="47" t="s">
        <v>137</v>
      </c>
      <c r="H4" s="53">
        <v>3</v>
      </c>
      <c r="I4" s="47"/>
      <c r="J4" s="98" t="str">
        <f>IF(H4=3,"správne","zatiaľ nesprávne")</f>
        <v>správne</v>
      </c>
      <c r="K4" s="51"/>
    </row>
    <row r="5" spans="1:11" x14ac:dyDescent="0.25">
      <c r="C5" s="46"/>
      <c r="D5" s="47"/>
      <c r="E5" s="47"/>
      <c r="F5" s="47"/>
      <c r="G5" s="47"/>
      <c r="H5" s="92"/>
      <c r="I5" s="47"/>
      <c r="J5" s="92"/>
      <c r="K5" s="51"/>
    </row>
    <row r="6" spans="1:11" x14ac:dyDescent="0.25">
      <c r="C6" s="46"/>
      <c r="D6" s="47">
        <v>4</v>
      </c>
      <c r="E6" s="47" t="s">
        <v>138</v>
      </c>
      <c r="F6" s="47">
        <v>5</v>
      </c>
      <c r="G6" s="47" t="s">
        <v>137</v>
      </c>
      <c r="H6" s="53"/>
      <c r="I6" s="47"/>
      <c r="J6" s="98" t="str">
        <f>IF(H6=D6*F6,"správne","zatiaľ nesprávne")</f>
        <v>zatiaľ nesprávne</v>
      </c>
      <c r="K6" s="51"/>
    </row>
    <row r="7" spans="1:11" x14ac:dyDescent="0.25">
      <c r="C7" s="46"/>
      <c r="D7" s="47"/>
      <c r="E7" s="47"/>
      <c r="F7" s="47"/>
      <c r="G7" s="47"/>
      <c r="H7" s="92"/>
      <c r="I7" s="47"/>
      <c r="J7" s="92"/>
      <c r="K7" s="51"/>
    </row>
    <row r="8" spans="1:11" x14ac:dyDescent="0.25">
      <c r="A8" t="s">
        <v>140</v>
      </c>
      <c r="C8" s="46"/>
      <c r="D8" s="47"/>
      <c r="E8" s="47"/>
      <c r="F8" s="47"/>
      <c r="G8" s="47"/>
      <c r="H8" s="53"/>
      <c r="I8" s="47"/>
      <c r="J8" s="53"/>
      <c r="K8" s="51"/>
    </row>
    <row r="9" spans="1:11" x14ac:dyDescent="0.25">
      <c r="C9" s="46"/>
      <c r="D9" s="47"/>
      <c r="E9" s="47"/>
      <c r="F9" s="47"/>
      <c r="G9" s="47"/>
      <c r="H9" s="92"/>
      <c r="I9" s="47"/>
      <c r="J9" s="92"/>
      <c r="K9" s="51"/>
    </row>
    <row r="10" spans="1:11" x14ac:dyDescent="0.25">
      <c r="C10" s="46"/>
      <c r="D10" s="47"/>
      <c r="E10" s="47"/>
      <c r="F10" s="47"/>
      <c r="G10" s="47"/>
      <c r="H10" s="53"/>
      <c r="I10" s="47"/>
      <c r="J10" s="53"/>
      <c r="K10" s="51"/>
    </row>
    <row r="11" spans="1:11" x14ac:dyDescent="0.25">
      <c r="C11" s="46"/>
      <c r="D11" s="47"/>
      <c r="E11" s="47"/>
      <c r="F11" s="47"/>
      <c r="G11" s="47"/>
      <c r="H11" s="92"/>
      <c r="I11" s="47"/>
      <c r="J11" s="92"/>
      <c r="K11" s="51"/>
    </row>
    <row r="12" spans="1:11" x14ac:dyDescent="0.25">
      <c r="C12" s="46"/>
      <c r="D12" s="47"/>
      <c r="E12" s="47"/>
      <c r="F12" s="47"/>
      <c r="G12" s="47"/>
      <c r="H12" s="53"/>
      <c r="I12" s="47"/>
      <c r="J12" s="53"/>
      <c r="K12" s="51"/>
    </row>
    <row r="13" spans="1:11" s="1" customFormat="1" x14ac:dyDescent="0.25">
      <c r="C13" s="46"/>
      <c r="D13" s="47"/>
      <c r="E13" s="47"/>
      <c r="F13" s="47"/>
      <c r="G13" s="47"/>
      <c r="H13" s="92"/>
      <c r="I13" s="47"/>
      <c r="J13" s="92"/>
      <c r="K13" s="51"/>
    </row>
    <row r="14" spans="1:11" x14ac:dyDescent="0.25">
      <c r="C14" s="46"/>
      <c r="D14" s="47"/>
      <c r="E14" s="47"/>
      <c r="F14" s="47"/>
      <c r="G14" s="47"/>
      <c r="H14" s="53"/>
      <c r="I14" s="47"/>
      <c r="J14" s="53"/>
      <c r="K14" s="51"/>
    </row>
    <row r="15" spans="1:11" ht="15.75" thickBot="1" x14ac:dyDescent="0.3">
      <c r="C15" s="48"/>
      <c r="D15" s="49"/>
      <c r="E15" s="49"/>
      <c r="F15" s="49"/>
      <c r="G15" s="49"/>
      <c r="H15" s="93"/>
      <c r="I15" s="49"/>
      <c r="J15" s="93"/>
      <c r="K15" s="52"/>
    </row>
    <row r="17" spans="1:19" ht="15.75" thickBot="1" x14ac:dyDescent="0.3">
      <c r="A17" t="s">
        <v>139</v>
      </c>
    </row>
    <row r="18" spans="1:19" x14ac:dyDescent="0.25">
      <c r="B18" s="56"/>
      <c r="C18" s="57"/>
      <c r="D18" s="57"/>
      <c r="E18" s="57"/>
      <c r="F18" s="57"/>
      <c r="G18" s="57"/>
      <c r="H18" s="94"/>
      <c r="I18" s="57"/>
      <c r="J18" s="94"/>
      <c r="K18" s="57"/>
      <c r="L18" s="57"/>
      <c r="M18" s="57"/>
      <c r="N18" s="57"/>
      <c r="O18" s="57"/>
      <c r="P18" s="57"/>
      <c r="Q18" s="57"/>
      <c r="R18" s="57"/>
      <c r="S18" s="58"/>
    </row>
    <row r="19" spans="1:19" ht="30" customHeight="1" x14ac:dyDescent="0.25">
      <c r="B19" s="59"/>
      <c r="C19" s="60" t="s">
        <v>141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1"/>
      <c r="R19" s="62" t="s">
        <v>142</v>
      </c>
      <c r="S19" s="63"/>
    </row>
    <row r="20" spans="1:19" x14ac:dyDescent="0.25">
      <c r="B20" s="59"/>
      <c r="C20" s="61"/>
      <c r="D20" s="61"/>
      <c r="E20" s="61"/>
      <c r="F20" s="61"/>
      <c r="G20" s="61"/>
      <c r="H20" s="86"/>
      <c r="I20" s="61"/>
      <c r="J20" s="86"/>
      <c r="K20" s="61"/>
      <c r="L20" s="61"/>
      <c r="M20" s="61"/>
      <c r="N20" s="78" t="s">
        <v>143</v>
      </c>
      <c r="O20" s="78"/>
      <c r="P20" s="78"/>
      <c r="Q20" s="64"/>
      <c r="R20" s="79">
        <f>IF(N20="fotosyntéza",1,0)</f>
        <v>1</v>
      </c>
      <c r="S20" s="63"/>
    </row>
    <row r="21" spans="1:19" x14ac:dyDescent="0.25">
      <c r="B21" s="59"/>
      <c r="C21" s="61"/>
      <c r="D21" s="61"/>
      <c r="E21" s="61"/>
      <c r="F21" s="61"/>
      <c r="G21" s="61"/>
      <c r="H21" s="86"/>
      <c r="I21" s="61"/>
      <c r="J21" s="86"/>
      <c r="K21" s="61"/>
      <c r="L21" s="61"/>
      <c r="M21" s="61"/>
      <c r="N21" s="61"/>
      <c r="O21" s="61"/>
      <c r="P21" s="61"/>
      <c r="Q21" s="61"/>
      <c r="R21" s="61"/>
      <c r="S21" s="63"/>
    </row>
    <row r="22" spans="1:19" x14ac:dyDescent="0.25">
      <c r="B22" s="59"/>
      <c r="C22" s="65" t="s">
        <v>144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1"/>
      <c r="R22" s="61"/>
      <c r="S22" s="63"/>
    </row>
    <row r="23" spans="1:19" x14ac:dyDescent="0.25">
      <c r="B23" s="59"/>
      <c r="C23" s="61"/>
      <c r="D23" s="61"/>
      <c r="E23" s="61"/>
      <c r="F23" s="61"/>
      <c r="G23" s="61"/>
      <c r="H23" s="86"/>
      <c r="I23" s="61"/>
      <c r="J23" s="86"/>
      <c r="K23" s="61"/>
      <c r="L23" s="61"/>
      <c r="M23" s="61"/>
      <c r="N23" s="78"/>
      <c r="O23" s="78"/>
      <c r="P23" s="78"/>
      <c r="Q23" s="61"/>
      <c r="R23" s="79">
        <f>IF(N23="F",1,0)</f>
        <v>0</v>
      </c>
      <c r="S23" s="63"/>
    </row>
    <row r="24" spans="1:19" x14ac:dyDescent="0.25">
      <c r="B24" s="59"/>
      <c r="C24" s="61"/>
      <c r="D24" s="61"/>
      <c r="E24" s="61"/>
      <c r="F24" s="61"/>
      <c r="G24" s="61"/>
      <c r="H24" s="86"/>
      <c r="I24" s="61"/>
      <c r="J24" s="86"/>
      <c r="K24" s="61"/>
      <c r="L24" s="61"/>
      <c r="M24" s="61"/>
      <c r="N24" s="61"/>
      <c r="O24" s="61"/>
      <c r="P24" s="61"/>
      <c r="Q24" s="61"/>
      <c r="R24" s="61"/>
      <c r="S24" s="63"/>
    </row>
    <row r="25" spans="1:19" x14ac:dyDescent="0.25">
      <c r="A25" t="s">
        <v>145</v>
      </c>
      <c r="B25" s="5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61"/>
      <c r="R25" s="61"/>
      <c r="S25" s="63"/>
    </row>
    <row r="26" spans="1:19" x14ac:dyDescent="0.25">
      <c r="B26" s="59"/>
      <c r="C26" s="61"/>
      <c r="D26" s="61"/>
      <c r="E26" s="61"/>
      <c r="F26" s="61"/>
      <c r="G26" s="61"/>
      <c r="H26" s="86"/>
      <c r="I26" s="61"/>
      <c r="J26" s="86"/>
      <c r="K26" s="61"/>
      <c r="L26" s="61"/>
      <c r="M26" s="61"/>
      <c r="N26" s="83"/>
      <c r="O26" s="84"/>
      <c r="P26" s="85"/>
      <c r="Q26" s="61"/>
      <c r="R26" s="22"/>
      <c r="S26" s="63"/>
    </row>
    <row r="27" spans="1:19" x14ac:dyDescent="0.25">
      <c r="B27" s="59"/>
      <c r="C27" s="61"/>
      <c r="D27" s="61"/>
      <c r="E27" s="61"/>
      <c r="F27" s="61"/>
      <c r="G27" s="61"/>
      <c r="H27" s="86"/>
      <c r="I27" s="61"/>
      <c r="J27" s="86"/>
      <c r="K27" s="61"/>
      <c r="L27" s="61"/>
      <c r="M27" s="61"/>
      <c r="N27" s="61"/>
      <c r="O27" s="61"/>
      <c r="P27" s="61"/>
      <c r="Q27" s="61"/>
      <c r="R27" s="61"/>
      <c r="S27" s="63"/>
    </row>
    <row r="28" spans="1:19" x14ac:dyDescent="0.25">
      <c r="B28" s="5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61"/>
      <c r="R28" s="61"/>
      <c r="S28" s="63"/>
    </row>
    <row r="29" spans="1:19" x14ac:dyDescent="0.25">
      <c r="B29" s="59"/>
      <c r="C29" s="61"/>
      <c r="D29" s="61"/>
      <c r="E29" s="61"/>
      <c r="F29" s="61"/>
      <c r="G29" s="61"/>
      <c r="H29" s="86"/>
      <c r="I29" s="61"/>
      <c r="J29" s="86"/>
      <c r="K29" s="61"/>
      <c r="L29" s="61"/>
      <c r="M29" s="61"/>
      <c r="N29" s="83"/>
      <c r="O29" s="84"/>
      <c r="P29" s="85"/>
      <c r="Q29" s="61"/>
      <c r="R29" s="22"/>
      <c r="S29" s="63"/>
    </row>
    <row r="30" spans="1:19" x14ac:dyDescent="0.25">
      <c r="B30" s="59"/>
      <c r="C30" s="61"/>
      <c r="D30" s="61"/>
      <c r="E30" s="61"/>
      <c r="F30" s="61"/>
      <c r="G30" s="61"/>
      <c r="H30" s="86"/>
      <c r="I30" s="61"/>
      <c r="J30" s="86"/>
      <c r="K30" s="61"/>
      <c r="L30" s="61"/>
      <c r="M30" s="61"/>
      <c r="N30" s="61"/>
      <c r="O30" s="61"/>
      <c r="P30" s="61"/>
      <c r="Q30" s="61"/>
      <c r="R30" s="61"/>
      <c r="S30" s="63"/>
    </row>
    <row r="31" spans="1:19" x14ac:dyDescent="0.25">
      <c r="B31" s="5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61"/>
      <c r="R31" s="61"/>
      <c r="S31" s="63"/>
    </row>
    <row r="32" spans="1:19" x14ac:dyDescent="0.25">
      <c r="B32" s="59"/>
      <c r="C32" s="61"/>
      <c r="D32" s="61"/>
      <c r="E32" s="61"/>
      <c r="F32" s="61"/>
      <c r="G32" s="61"/>
      <c r="H32" s="86"/>
      <c r="I32" s="61"/>
      <c r="J32" s="86"/>
      <c r="K32" s="61"/>
      <c r="L32" s="61"/>
      <c r="M32" s="61"/>
      <c r="N32" s="80"/>
      <c r="O32" s="81"/>
      <c r="P32" s="82"/>
      <c r="Q32" s="61"/>
      <c r="R32" s="22"/>
      <c r="S32" s="63"/>
    </row>
    <row r="33" spans="1:19" x14ac:dyDescent="0.25">
      <c r="B33" s="59"/>
      <c r="C33" s="61"/>
      <c r="D33" s="61"/>
      <c r="E33" s="61"/>
      <c r="F33" s="61"/>
      <c r="G33" s="61"/>
      <c r="H33" s="86"/>
      <c r="I33" s="61"/>
      <c r="J33" s="86"/>
      <c r="K33" s="61"/>
      <c r="L33" s="61"/>
      <c r="M33" s="61"/>
      <c r="N33" s="61"/>
      <c r="O33" s="61"/>
      <c r="P33" s="61"/>
      <c r="Q33" s="61"/>
      <c r="R33" s="61"/>
      <c r="S33" s="63"/>
    </row>
    <row r="34" spans="1:19" ht="15.75" thickBot="1" x14ac:dyDescent="0.3">
      <c r="B34" s="66"/>
      <c r="C34" s="67"/>
      <c r="D34" s="67"/>
      <c r="E34" s="67"/>
      <c r="F34" s="67"/>
      <c r="G34" s="67"/>
      <c r="H34" s="95"/>
      <c r="I34" s="67"/>
      <c r="J34" s="95"/>
      <c r="K34" s="67"/>
      <c r="L34" s="67"/>
      <c r="M34" s="67"/>
      <c r="N34" s="67"/>
      <c r="O34" s="67"/>
      <c r="P34" s="67"/>
      <c r="Q34" s="67"/>
      <c r="R34" s="67"/>
      <c r="S34" s="68"/>
    </row>
    <row r="35" spans="1:19" ht="15.75" thickBot="1" x14ac:dyDescent="0.3">
      <c r="B35" s="69"/>
      <c r="C35" s="70"/>
      <c r="D35" s="70"/>
      <c r="E35" s="70"/>
      <c r="F35" s="70"/>
      <c r="G35" s="70"/>
      <c r="H35" s="96"/>
      <c r="I35" s="70"/>
      <c r="J35" s="96"/>
      <c r="K35" s="70"/>
      <c r="L35" s="70"/>
      <c r="M35" s="70"/>
      <c r="N35" s="70"/>
      <c r="O35" s="70"/>
      <c r="P35" s="70"/>
      <c r="Q35" s="70"/>
      <c r="R35" s="70"/>
      <c r="S35" s="71"/>
    </row>
    <row r="36" spans="1:19" ht="15.75" thickBot="1" x14ac:dyDescent="0.3">
      <c r="A36" t="s">
        <v>148</v>
      </c>
      <c r="B36" s="72"/>
      <c r="C36" s="88" t="s">
        <v>147</v>
      </c>
      <c r="D36" s="88"/>
      <c r="E36" s="88"/>
      <c r="F36" s="88"/>
      <c r="G36" s="88"/>
      <c r="H36" s="88"/>
      <c r="I36" s="88"/>
      <c r="J36" s="88"/>
      <c r="K36" s="73"/>
      <c r="L36" s="87"/>
      <c r="M36" s="73"/>
      <c r="N36" s="88" t="s">
        <v>146</v>
      </c>
      <c r="O36" s="88"/>
      <c r="P36" s="88"/>
      <c r="Q36" s="73"/>
      <c r="R36" s="87"/>
      <c r="S36" s="74"/>
    </row>
    <row r="37" spans="1:19" ht="15.75" thickBot="1" x14ac:dyDescent="0.3">
      <c r="B37" s="75"/>
      <c r="C37" s="76"/>
      <c r="D37" s="76"/>
      <c r="E37" s="76"/>
      <c r="F37" s="76"/>
      <c r="G37" s="76"/>
      <c r="H37" s="97"/>
      <c r="I37" s="76"/>
      <c r="J37" s="97"/>
      <c r="K37" s="76"/>
      <c r="L37" s="76"/>
      <c r="M37" s="76"/>
      <c r="N37" s="76"/>
      <c r="O37" s="76"/>
      <c r="P37" s="76"/>
      <c r="Q37" s="76"/>
      <c r="R37" s="76"/>
      <c r="S37" s="77"/>
    </row>
  </sheetData>
  <mergeCells count="11">
    <mergeCell ref="N29:P29"/>
    <mergeCell ref="C31:P31"/>
    <mergeCell ref="N36:P36"/>
    <mergeCell ref="C36:J36"/>
    <mergeCell ref="N23:P23"/>
    <mergeCell ref="C22:P22"/>
    <mergeCell ref="C25:P25"/>
    <mergeCell ref="N26:P26"/>
    <mergeCell ref="C28:P28"/>
    <mergeCell ref="C19:P19"/>
    <mergeCell ref="N20:P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workbookViewId="0">
      <selection activeCell="L60" sqref="L60"/>
    </sheetView>
  </sheetViews>
  <sheetFormatPr defaultRowHeight="15" x14ac:dyDescent="0.25"/>
  <cols>
    <col min="1" max="1" width="9.140625" style="109"/>
    <col min="2" max="2" width="8.5703125" style="109" customWidth="1"/>
    <col min="3" max="3" width="18.140625" style="109" customWidth="1"/>
    <col min="4" max="4" width="16" style="109" customWidth="1"/>
    <col min="5" max="5" width="9.42578125" style="109" customWidth="1"/>
    <col min="6" max="6" width="9.7109375" style="109" customWidth="1"/>
    <col min="7" max="7" width="10.5703125" style="109" customWidth="1"/>
    <col min="8" max="8" width="12.140625" style="109" customWidth="1"/>
    <col min="9" max="9" width="13" style="109" customWidth="1"/>
    <col min="10" max="10" width="13.85546875" style="109" customWidth="1"/>
    <col min="11" max="16384" width="9.140625" style="109"/>
  </cols>
  <sheetData>
    <row r="1" spans="2:9" ht="15.75" thickBot="1" x14ac:dyDescent="0.3"/>
    <row r="2" spans="2:9" x14ac:dyDescent="0.25">
      <c r="B2" s="146"/>
      <c r="C2" s="147"/>
      <c r="D2" s="147"/>
      <c r="E2" s="147"/>
      <c r="F2" s="147"/>
      <c r="G2" s="147"/>
      <c r="H2" s="147"/>
      <c r="I2" s="148"/>
    </row>
    <row r="3" spans="2:9" x14ac:dyDescent="0.25">
      <c r="B3" s="149"/>
      <c r="C3" s="108" t="s">
        <v>189</v>
      </c>
      <c r="D3" s="150"/>
      <c r="E3" s="150"/>
      <c r="F3" s="150"/>
      <c r="G3" s="150"/>
      <c r="H3" s="150"/>
      <c r="I3" s="151"/>
    </row>
    <row r="4" spans="2:9" x14ac:dyDescent="0.25">
      <c r="B4" s="153"/>
      <c r="C4" s="150" t="s">
        <v>0</v>
      </c>
      <c r="D4" s="150"/>
      <c r="E4" s="150"/>
      <c r="F4" s="150"/>
      <c r="G4" s="150"/>
      <c r="H4" s="150"/>
      <c r="I4" s="151"/>
    </row>
    <row r="5" spans="2:9" x14ac:dyDescent="0.25">
      <c r="B5" s="153"/>
      <c r="C5" s="152" t="s">
        <v>1</v>
      </c>
      <c r="D5" s="150"/>
      <c r="E5" s="150"/>
      <c r="F5" s="150"/>
      <c r="G5" s="150"/>
      <c r="H5" s="150"/>
      <c r="I5" s="151"/>
    </row>
    <row r="6" spans="2:9" x14ac:dyDescent="0.25">
      <c r="B6" s="153"/>
      <c r="C6" s="152" t="s">
        <v>2</v>
      </c>
      <c r="D6" s="150"/>
      <c r="E6" s="150"/>
      <c r="F6" s="150"/>
      <c r="G6" s="150"/>
      <c r="H6" s="150"/>
      <c r="I6" s="151"/>
    </row>
    <row r="7" spans="2:9" x14ac:dyDescent="0.25">
      <c r="B7" s="153"/>
      <c r="C7" s="152" t="s">
        <v>3</v>
      </c>
      <c r="D7" s="150"/>
      <c r="E7" s="150"/>
      <c r="F7" s="150"/>
      <c r="G7" s="150"/>
      <c r="H7" s="150"/>
      <c r="I7" s="151"/>
    </row>
    <row r="8" spans="2:9" x14ac:dyDescent="0.25">
      <c r="B8" s="153"/>
      <c r="C8" s="150" t="s">
        <v>4</v>
      </c>
      <c r="D8" s="150"/>
      <c r="E8" s="150"/>
      <c r="F8" s="150"/>
      <c r="G8" s="150"/>
      <c r="H8" s="150"/>
      <c r="I8" s="151"/>
    </row>
    <row r="9" spans="2:9" ht="15.75" thickBot="1" x14ac:dyDescent="0.3">
      <c r="B9" s="153"/>
      <c r="C9" s="150"/>
      <c r="D9" s="150"/>
      <c r="E9" s="150"/>
      <c r="F9" s="150"/>
      <c r="G9" s="150"/>
      <c r="H9" s="150"/>
      <c r="I9" s="151"/>
    </row>
    <row r="10" spans="2:9" ht="16.5" customHeight="1" thickBot="1" x14ac:dyDescent="0.3">
      <c r="B10" s="153"/>
      <c r="C10" s="154" t="s">
        <v>5</v>
      </c>
      <c r="D10" s="155" t="s">
        <v>6</v>
      </c>
      <c r="E10" s="156"/>
      <c r="F10" s="157"/>
      <c r="G10" s="156"/>
      <c r="H10" s="158"/>
      <c r="I10" s="151"/>
    </row>
    <row r="11" spans="2:9" x14ac:dyDescent="0.25">
      <c r="B11" s="153"/>
      <c r="C11" s="159">
        <v>140</v>
      </c>
      <c r="D11" s="160"/>
      <c r="E11" s="150"/>
      <c r="F11" s="181"/>
      <c r="G11" s="150"/>
      <c r="H11" s="182"/>
      <c r="I11" s="151"/>
    </row>
    <row r="12" spans="2:9" x14ac:dyDescent="0.25">
      <c r="B12" s="153"/>
      <c r="C12" s="161">
        <v>170</v>
      </c>
      <c r="D12" s="162"/>
      <c r="E12" s="150"/>
      <c r="F12" s="181"/>
      <c r="G12" s="150"/>
      <c r="H12" s="182"/>
      <c r="I12" s="151"/>
    </row>
    <row r="13" spans="2:9" ht="15.75" thickBot="1" x14ac:dyDescent="0.3">
      <c r="B13" s="153"/>
      <c r="C13" s="163">
        <v>195</v>
      </c>
      <c r="D13" s="164"/>
      <c r="E13" s="150"/>
      <c r="F13" s="181"/>
      <c r="G13" s="150"/>
      <c r="H13" s="182"/>
      <c r="I13" s="151"/>
    </row>
    <row r="14" spans="2:9" x14ac:dyDescent="0.25">
      <c r="B14" s="153"/>
      <c r="C14" s="150"/>
      <c r="D14" s="150"/>
      <c r="E14" s="150"/>
      <c r="F14" s="150"/>
      <c r="G14" s="150"/>
      <c r="H14" s="150"/>
      <c r="I14" s="151"/>
    </row>
    <row r="15" spans="2:9" ht="15.75" thickBot="1" x14ac:dyDescent="0.3">
      <c r="B15" s="165"/>
      <c r="C15" s="166"/>
      <c r="D15" s="166"/>
      <c r="E15" s="166"/>
      <c r="F15" s="166"/>
      <c r="G15" s="166"/>
      <c r="H15" s="166"/>
      <c r="I15" s="167"/>
    </row>
    <row r="16" spans="2:9" ht="15.75" thickBot="1" x14ac:dyDescent="0.3"/>
    <row r="17" spans="2:9" x14ac:dyDescent="0.25">
      <c r="B17" s="168"/>
      <c r="C17" s="169"/>
      <c r="D17" s="169"/>
      <c r="E17" s="169"/>
      <c r="F17" s="169"/>
      <c r="G17" s="169"/>
      <c r="H17" s="169"/>
      <c r="I17" s="170"/>
    </row>
    <row r="18" spans="2:9" x14ac:dyDescent="0.25">
      <c r="B18" s="171"/>
      <c r="C18" s="107" t="s">
        <v>190</v>
      </c>
      <c r="D18" s="172"/>
      <c r="E18" s="172"/>
      <c r="F18" s="172"/>
      <c r="G18" s="172"/>
      <c r="H18" s="172"/>
      <c r="I18" s="173"/>
    </row>
    <row r="19" spans="2:9" x14ac:dyDescent="0.25">
      <c r="B19" s="183"/>
      <c r="C19" s="172" t="s">
        <v>7</v>
      </c>
      <c r="D19" s="172"/>
      <c r="E19" s="172"/>
      <c r="F19" s="172"/>
      <c r="G19" s="172"/>
      <c r="H19" s="172"/>
      <c r="I19" s="173"/>
    </row>
    <row r="20" spans="2:9" x14ac:dyDescent="0.25">
      <c r="B20" s="183"/>
      <c r="C20" s="172" t="s">
        <v>8</v>
      </c>
      <c r="D20" s="172"/>
      <c r="E20" s="172"/>
      <c r="F20" s="172"/>
      <c r="G20" s="172"/>
      <c r="H20" s="172"/>
      <c r="I20" s="173"/>
    </row>
    <row r="21" spans="2:9" x14ac:dyDescent="0.25">
      <c r="B21" s="183"/>
      <c r="C21" s="172" t="s">
        <v>9</v>
      </c>
      <c r="D21" s="172"/>
      <c r="E21" s="172"/>
      <c r="F21" s="172"/>
      <c r="G21" s="172"/>
      <c r="H21" s="172"/>
      <c r="I21" s="173"/>
    </row>
    <row r="22" spans="2:9" x14ac:dyDescent="0.25">
      <c r="B22" s="183"/>
      <c r="C22" s="172" t="s">
        <v>10</v>
      </c>
      <c r="D22" s="172"/>
      <c r="E22" s="172"/>
      <c r="F22" s="172"/>
      <c r="G22" s="172"/>
      <c r="H22" s="172"/>
      <c r="I22" s="173"/>
    </row>
    <row r="23" spans="2:9" x14ac:dyDescent="0.25">
      <c r="B23" s="183"/>
      <c r="C23" s="174" t="s">
        <v>11</v>
      </c>
      <c r="D23" s="172"/>
      <c r="E23" s="172"/>
      <c r="F23" s="172"/>
      <c r="G23" s="172"/>
      <c r="H23" s="172"/>
      <c r="I23" s="173"/>
    </row>
    <row r="24" spans="2:9" x14ac:dyDescent="0.25">
      <c r="B24" s="183"/>
      <c r="C24" s="174" t="s">
        <v>12</v>
      </c>
      <c r="D24" s="172"/>
      <c r="E24" s="172"/>
      <c r="F24" s="172"/>
      <c r="G24" s="172"/>
      <c r="H24" s="172"/>
      <c r="I24" s="173"/>
    </row>
    <row r="25" spans="2:9" x14ac:dyDescent="0.25">
      <c r="B25" s="183"/>
      <c r="C25" s="174" t="s">
        <v>13</v>
      </c>
      <c r="D25" s="172"/>
      <c r="E25" s="172"/>
      <c r="F25" s="172"/>
      <c r="G25" s="172"/>
      <c r="H25" s="172"/>
      <c r="I25" s="173"/>
    </row>
    <row r="26" spans="2:9" ht="15.75" thickBot="1" x14ac:dyDescent="0.3">
      <c r="B26" s="183"/>
      <c r="C26" s="172"/>
      <c r="D26" s="172"/>
      <c r="E26" s="172"/>
      <c r="F26" s="172"/>
      <c r="G26" s="172"/>
      <c r="H26" s="172"/>
      <c r="I26" s="173"/>
    </row>
    <row r="27" spans="2:9" ht="15.75" customHeight="1" thickBot="1" x14ac:dyDescent="0.3">
      <c r="B27" s="183"/>
      <c r="C27" s="184" t="s">
        <v>5</v>
      </c>
      <c r="D27" s="184" t="s">
        <v>14</v>
      </c>
      <c r="E27" s="172"/>
      <c r="F27" s="185"/>
      <c r="G27" s="172"/>
      <c r="H27" s="186"/>
      <c r="I27" s="173"/>
    </row>
    <row r="28" spans="2:9" x14ac:dyDescent="0.25">
      <c r="B28" s="183"/>
      <c r="C28" s="175">
        <v>17.8</v>
      </c>
      <c r="D28" s="160"/>
      <c r="E28" s="172"/>
      <c r="F28" s="187"/>
      <c r="G28" s="172"/>
      <c r="H28" s="188"/>
      <c r="I28" s="173"/>
    </row>
    <row r="29" spans="2:9" x14ac:dyDescent="0.25">
      <c r="B29" s="183"/>
      <c r="C29" s="176">
        <v>20</v>
      </c>
      <c r="D29" s="162"/>
      <c r="E29" s="172"/>
      <c r="F29" s="187"/>
      <c r="G29" s="172"/>
      <c r="H29" s="188"/>
      <c r="I29" s="173"/>
    </row>
    <row r="30" spans="2:9" ht="15.75" thickBot="1" x14ac:dyDescent="0.3">
      <c r="B30" s="183"/>
      <c r="C30" s="177">
        <v>29.3</v>
      </c>
      <c r="D30" s="164"/>
      <c r="E30" s="172"/>
      <c r="F30" s="187"/>
      <c r="G30" s="172"/>
      <c r="H30" s="188"/>
      <c r="I30" s="173"/>
    </row>
    <row r="31" spans="2:9" ht="15.75" thickBot="1" x14ac:dyDescent="0.3">
      <c r="B31" s="189"/>
      <c r="C31" s="178"/>
      <c r="D31" s="178"/>
      <c r="E31" s="178"/>
      <c r="F31" s="178"/>
      <c r="G31" s="178"/>
      <c r="H31" s="178"/>
      <c r="I31" s="179"/>
    </row>
    <row r="32" spans="2:9" ht="15.75" thickBot="1" x14ac:dyDescent="0.3">
      <c r="B32" s="180"/>
      <c r="C32" s="180"/>
      <c r="D32" s="180"/>
      <c r="E32" s="180"/>
      <c r="F32" s="180"/>
      <c r="G32" s="180"/>
      <c r="H32" s="180"/>
    </row>
    <row r="33" spans="2:12" x14ac:dyDescent="0.25">
      <c r="B33" s="202"/>
      <c r="C33" s="203"/>
      <c r="D33" s="203"/>
      <c r="E33" s="203"/>
      <c r="F33" s="203"/>
      <c r="G33" s="203"/>
      <c r="H33" s="203"/>
      <c r="I33" s="203"/>
      <c r="J33" s="203"/>
      <c r="K33" s="203"/>
      <c r="L33" s="204"/>
    </row>
    <row r="34" spans="2:12" x14ac:dyDescent="0.25">
      <c r="B34" s="205"/>
      <c r="C34" s="206" t="s">
        <v>197</v>
      </c>
      <c r="D34" s="207"/>
      <c r="E34" s="207"/>
      <c r="F34" s="207"/>
      <c r="G34" s="207"/>
      <c r="H34" s="207"/>
      <c r="I34" s="207"/>
      <c r="J34" s="207"/>
      <c r="K34" s="207"/>
      <c r="L34" s="208"/>
    </row>
    <row r="35" spans="2:12" x14ac:dyDescent="0.25">
      <c r="B35" s="205"/>
      <c r="C35" s="209" t="s">
        <v>198</v>
      </c>
      <c r="D35" s="210"/>
      <c r="E35" s="211" t="s">
        <v>15</v>
      </c>
      <c r="F35" s="207"/>
      <c r="G35" s="207"/>
      <c r="H35" s="207"/>
      <c r="I35" s="207"/>
      <c r="J35" s="207"/>
      <c r="K35" s="207"/>
      <c r="L35" s="208"/>
    </row>
    <row r="36" spans="2:12" x14ac:dyDescent="0.25">
      <c r="B36" s="205"/>
      <c r="C36" s="212" t="s">
        <v>16</v>
      </c>
      <c r="D36" s="213"/>
      <c r="E36" s="214">
        <v>7500</v>
      </c>
      <c r="F36" s="207"/>
      <c r="G36" s="207"/>
      <c r="H36" s="207"/>
      <c r="I36" s="207"/>
      <c r="J36" s="207"/>
      <c r="K36" s="207"/>
      <c r="L36" s="208"/>
    </row>
    <row r="37" spans="2:12" x14ac:dyDescent="0.25">
      <c r="B37" s="205"/>
      <c r="C37" s="215" t="s">
        <v>17</v>
      </c>
      <c r="D37" s="216"/>
      <c r="E37" s="217">
        <v>10000</v>
      </c>
      <c r="F37" s="207"/>
      <c r="G37" s="207"/>
      <c r="H37" s="207"/>
      <c r="I37" s="207"/>
      <c r="J37" s="207"/>
      <c r="K37" s="207"/>
      <c r="L37" s="208"/>
    </row>
    <row r="38" spans="2:12" x14ac:dyDescent="0.25">
      <c r="B38" s="205"/>
      <c r="C38" s="218" t="s">
        <v>18</v>
      </c>
      <c r="D38" s="219"/>
      <c r="E38" s="220">
        <v>15000</v>
      </c>
      <c r="F38" s="207"/>
      <c r="G38" s="207"/>
      <c r="H38" s="207"/>
      <c r="I38" s="207"/>
      <c r="J38" s="207"/>
      <c r="K38" s="207"/>
      <c r="L38" s="208"/>
    </row>
    <row r="39" spans="2:12" ht="15.75" thickBot="1" x14ac:dyDescent="0.3">
      <c r="B39" s="221"/>
      <c r="C39" s="207"/>
      <c r="D39" s="207"/>
      <c r="E39" s="207"/>
      <c r="F39" s="207"/>
      <c r="G39" s="207"/>
      <c r="H39" s="207"/>
      <c r="I39" s="207"/>
      <c r="J39" s="207"/>
      <c r="K39" s="207"/>
      <c r="L39" s="208"/>
    </row>
    <row r="40" spans="2:12" ht="30" x14ac:dyDescent="0.25">
      <c r="B40" s="222"/>
      <c r="C40" s="248" t="s">
        <v>19</v>
      </c>
      <c r="D40" s="257" t="s">
        <v>20</v>
      </c>
      <c r="E40" s="230"/>
      <c r="F40" s="230"/>
      <c r="G40" s="230" t="s">
        <v>21</v>
      </c>
      <c r="H40" s="230"/>
      <c r="I40" s="230"/>
      <c r="J40" s="243" t="s">
        <v>22</v>
      </c>
      <c r="K40" s="238" t="s">
        <v>23</v>
      </c>
      <c r="L40" s="208"/>
    </row>
    <row r="41" spans="2:12" ht="15.75" thickBot="1" x14ac:dyDescent="0.3">
      <c r="B41" s="223"/>
      <c r="C41" s="249"/>
      <c r="D41" s="258"/>
      <c r="E41" s="253" t="s">
        <v>24</v>
      </c>
      <c r="F41" s="231" t="s">
        <v>25</v>
      </c>
      <c r="G41" s="231" t="s">
        <v>26</v>
      </c>
      <c r="H41" s="231" t="s">
        <v>27</v>
      </c>
      <c r="I41" s="234" t="s">
        <v>28</v>
      </c>
      <c r="J41" s="244"/>
      <c r="K41" s="239"/>
      <c r="L41" s="208"/>
    </row>
    <row r="42" spans="2:12" x14ac:dyDescent="0.25">
      <c r="B42" s="224"/>
      <c r="C42" s="250">
        <v>1</v>
      </c>
      <c r="D42" s="259" t="s">
        <v>29</v>
      </c>
      <c r="E42" s="254">
        <v>5875</v>
      </c>
      <c r="F42" s="232">
        <v>8371</v>
      </c>
      <c r="G42" s="232">
        <v>6481</v>
      </c>
      <c r="H42" s="232">
        <v>8660</v>
      </c>
      <c r="I42" s="235">
        <v>5200</v>
      </c>
      <c r="J42" s="245"/>
      <c r="K42" s="240"/>
      <c r="L42" s="208"/>
    </row>
    <row r="43" spans="2:12" x14ac:dyDescent="0.25">
      <c r="B43" s="225"/>
      <c r="C43" s="251">
        <v>2</v>
      </c>
      <c r="D43" s="260" t="s">
        <v>30</v>
      </c>
      <c r="E43" s="255">
        <v>13537</v>
      </c>
      <c r="F43" s="229">
        <v>10607</v>
      </c>
      <c r="G43" s="229">
        <v>10932</v>
      </c>
      <c r="H43" s="229">
        <v>10814</v>
      </c>
      <c r="I43" s="236">
        <v>12169</v>
      </c>
      <c r="J43" s="246"/>
      <c r="K43" s="241"/>
      <c r="L43" s="208"/>
    </row>
    <row r="44" spans="2:12" x14ac:dyDescent="0.25">
      <c r="B44" s="205"/>
      <c r="C44" s="251">
        <v>3</v>
      </c>
      <c r="D44" s="260" t="s">
        <v>31</v>
      </c>
      <c r="E44" s="255">
        <v>6224</v>
      </c>
      <c r="F44" s="229">
        <v>5349</v>
      </c>
      <c r="G44" s="229">
        <v>13285</v>
      </c>
      <c r="H44" s="229">
        <v>7172</v>
      </c>
      <c r="I44" s="236">
        <v>14123</v>
      </c>
      <c r="J44" s="246"/>
      <c r="K44" s="241"/>
      <c r="L44" s="208"/>
    </row>
    <row r="45" spans="2:12" ht="15.75" customHeight="1" x14ac:dyDescent="0.25">
      <c r="B45" s="224"/>
      <c r="C45" s="251">
        <v>4</v>
      </c>
      <c r="D45" s="260" t="s">
        <v>32</v>
      </c>
      <c r="E45" s="255">
        <v>5488</v>
      </c>
      <c r="F45" s="229">
        <v>14082</v>
      </c>
      <c r="G45" s="229">
        <v>10824</v>
      </c>
      <c r="H45" s="229">
        <v>8029</v>
      </c>
      <c r="I45" s="236">
        <v>14811</v>
      </c>
      <c r="J45" s="246"/>
      <c r="K45" s="241"/>
      <c r="L45" s="208"/>
    </row>
    <row r="46" spans="2:12" x14ac:dyDescent="0.25">
      <c r="B46" s="224"/>
      <c r="C46" s="251">
        <v>5</v>
      </c>
      <c r="D46" s="260" t="s">
        <v>33</v>
      </c>
      <c r="E46" s="255">
        <v>11676</v>
      </c>
      <c r="F46" s="229">
        <v>8397</v>
      </c>
      <c r="G46" s="229">
        <v>10698</v>
      </c>
      <c r="H46" s="229">
        <v>7015</v>
      </c>
      <c r="I46" s="236">
        <v>12010</v>
      </c>
      <c r="J46" s="246"/>
      <c r="K46" s="241"/>
      <c r="L46" s="208"/>
    </row>
    <row r="47" spans="2:12" x14ac:dyDescent="0.25">
      <c r="B47" s="224"/>
      <c r="C47" s="251">
        <v>6</v>
      </c>
      <c r="D47" s="260" t="s">
        <v>34</v>
      </c>
      <c r="E47" s="255">
        <v>9311</v>
      </c>
      <c r="F47" s="229">
        <v>11504</v>
      </c>
      <c r="G47" s="229">
        <v>8864</v>
      </c>
      <c r="H47" s="229">
        <v>12168</v>
      </c>
      <c r="I47" s="236">
        <v>7300</v>
      </c>
      <c r="J47" s="246"/>
      <c r="K47" s="241"/>
      <c r="L47" s="208"/>
    </row>
    <row r="48" spans="2:12" x14ac:dyDescent="0.25">
      <c r="B48" s="224"/>
      <c r="C48" s="251">
        <v>7</v>
      </c>
      <c r="D48" s="260" t="s">
        <v>35</v>
      </c>
      <c r="E48" s="255">
        <v>8177</v>
      </c>
      <c r="F48" s="229">
        <v>11750</v>
      </c>
      <c r="G48" s="229">
        <v>5960</v>
      </c>
      <c r="H48" s="229">
        <v>11526</v>
      </c>
      <c r="I48" s="236">
        <v>13639</v>
      </c>
      <c r="J48" s="246"/>
      <c r="K48" s="241"/>
      <c r="L48" s="208"/>
    </row>
    <row r="49" spans="2:12" x14ac:dyDescent="0.25">
      <c r="B49" s="224"/>
      <c r="C49" s="251">
        <v>8</v>
      </c>
      <c r="D49" s="260" t="s">
        <v>36</v>
      </c>
      <c r="E49" s="255">
        <v>10129</v>
      </c>
      <c r="F49" s="229">
        <v>13130</v>
      </c>
      <c r="G49" s="229">
        <v>9267</v>
      </c>
      <c r="H49" s="229">
        <v>13995</v>
      </c>
      <c r="I49" s="236">
        <v>5924</v>
      </c>
      <c r="J49" s="246"/>
      <c r="K49" s="241"/>
      <c r="L49" s="208"/>
    </row>
    <row r="50" spans="2:12" x14ac:dyDescent="0.25">
      <c r="B50" s="224"/>
      <c r="C50" s="251">
        <v>9</v>
      </c>
      <c r="D50" s="260" t="s">
        <v>37</v>
      </c>
      <c r="E50" s="255">
        <v>10755</v>
      </c>
      <c r="F50" s="229">
        <v>12941</v>
      </c>
      <c r="G50" s="229">
        <v>6221</v>
      </c>
      <c r="H50" s="229">
        <v>10357</v>
      </c>
      <c r="I50" s="236">
        <v>10915</v>
      </c>
      <c r="J50" s="246"/>
      <c r="K50" s="241"/>
      <c r="L50" s="208"/>
    </row>
    <row r="51" spans="2:12" ht="15.75" thickBot="1" x14ac:dyDescent="0.3">
      <c r="B51" s="224"/>
      <c r="C51" s="252">
        <v>10</v>
      </c>
      <c r="D51" s="261" t="s">
        <v>38</v>
      </c>
      <c r="E51" s="256">
        <v>6250</v>
      </c>
      <c r="F51" s="233">
        <v>5754</v>
      </c>
      <c r="G51" s="233">
        <v>10451</v>
      </c>
      <c r="H51" s="233">
        <v>9405</v>
      </c>
      <c r="I51" s="237">
        <v>5300</v>
      </c>
      <c r="J51" s="247"/>
      <c r="K51" s="242"/>
      <c r="L51" s="208"/>
    </row>
    <row r="52" spans="2:12" ht="15.75" thickBot="1" x14ac:dyDescent="0.3">
      <c r="B52" s="226"/>
      <c r="C52" s="227"/>
      <c r="D52" s="227"/>
      <c r="E52" s="227"/>
      <c r="F52" s="227"/>
      <c r="G52" s="227"/>
      <c r="H52" s="227"/>
      <c r="I52" s="227"/>
      <c r="J52" s="227"/>
      <c r="K52" s="227"/>
      <c r="L52" s="228"/>
    </row>
    <row r="53" spans="2:12" ht="15.75" thickBot="1" x14ac:dyDescent="0.3">
      <c r="B53" s="190"/>
      <c r="C53" s="191"/>
      <c r="D53" s="192"/>
      <c r="E53" s="192"/>
      <c r="F53" s="192"/>
      <c r="G53" s="192"/>
      <c r="H53" s="192"/>
      <c r="I53" s="192"/>
      <c r="J53" s="193"/>
    </row>
    <row r="54" spans="2:12" x14ac:dyDescent="0.25">
      <c r="B54" s="194"/>
      <c r="C54" s="262"/>
      <c r="D54" s="195"/>
      <c r="E54" s="195"/>
      <c r="F54" s="195"/>
      <c r="G54" s="195"/>
      <c r="H54" s="195"/>
      <c r="I54" s="196"/>
      <c r="J54" s="193"/>
    </row>
    <row r="55" spans="2:12" x14ac:dyDescent="0.25">
      <c r="B55" s="197"/>
      <c r="C55" s="279" t="s">
        <v>199</v>
      </c>
      <c r="D55" s="198"/>
      <c r="E55" s="198"/>
      <c r="F55" s="198"/>
      <c r="G55" s="198"/>
      <c r="H55" s="198"/>
      <c r="I55" s="199"/>
      <c r="J55" s="193"/>
    </row>
    <row r="56" spans="2:12" x14ac:dyDescent="0.25">
      <c r="B56" s="197"/>
      <c r="C56" s="198" t="s">
        <v>39</v>
      </c>
      <c r="D56" s="198"/>
      <c r="E56" s="198"/>
      <c r="F56" s="198"/>
      <c r="G56" s="198"/>
      <c r="H56" s="198"/>
      <c r="I56" s="199"/>
      <c r="J56" s="193"/>
    </row>
    <row r="57" spans="2:12" x14ac:dyDescent="0.25">
      <c r="B57" s="197"/>
      <c r="C57" s="198" t="s">
        <v>194</v>
      </c>
      <c r="D57" s="198"/>
      <c r="E57" s="198"/>
      <c r="F57" s="198"/>
      <c r="G57" s="198"/>
      <c r="H57" s="198"/>
      <c r="I57" s="199"/>
    </row>
    <row r="58" spans="2:12" x14ac:dyDescent="0.25">
      <c r="B58" s="197"/>
      <c r="C58" s="198" t="s">
        <v>195</v>
      </c>
      <c r="D58" s="198"/>
      <c r="E58" s="198"/>
      <c r="F58" s="198"/>
      <c r="G58" s="198"/>
      <c r="H58" s="198"/>
      <c r="I58" s="199"/>
    </row>
    <row r="59" spans="2:12" x14ac:dyDescent="0.25">
      <c r="B59" s="197"/>
      <c r="C59" s="198" t="s">
        <v>196</v>
      </c>
      <c r="D59" s="198"/>
      <c r="E59" s="198"/>
      <c r="F59" s="198"/>
      <c r="G59" s="198"/>
      <c r="H59" s="198"/>
      <c r="I59" s="199"/>
    </row>
    <row r="60" spans="2:12" x14ac:dyDescent="0.25">
      <c r="B60" s="197"/>
      <c r="C60" s="198"/>
      <c r="D60" s="198"/>
      <c r="E60" s="198"/>
      <c r="F60" s="198"/>
      <c r="G60" s="198"/>
      <c r="H60" s="198"/>
      <c r="I60" s="199"/>
    </row>
    <row r="61" spans="2:12" x14ac:dyDescent="0.25">
      <c r="B61" s="197"/>
      <c r="C61" s="198" t="s">
        <v>40</v>
      </c>
      <c r="D61" s="198"/>
      <c r="E61" s="198"/>
      <c r="F61" s="198"/>
      <c r="G61" s="198"/>
      <c r="H61" s="198"/>
      <c r="I61" s="199"/>
    </row>
    <row r="62" spans="2:12" ht="15.75" thickBot="1" x14ac:dyDescent="0.3">
      <c r="B62" s="197"/>
      <c r="C62" s="198"/>
      <c r="D62" s="198"/>
      <c r="E62" s="198"/>
      <c r="F62" s="198"/>
      <c r="G62" s="198"/>
      <c r="H62" s="198"/>
      <c r="I62" s="199"/>
    </row>
    <row r="63" spans="2:12" ht="30.75" thickBot="1" x14ac:dyDescent="0.3">
      <c r="B63" s="197"/>
      <c r="C63" s="276" t="s">
        <v>41</v>
      </c>
      <c r="D63" s="277" t="s">
        <v>42</v>
      </c>
      <c r="E63" s="277" t="s">
        <v>43</v>
      </c>
      <c r="F63" s="277" t="s">
        <v>44</v>
      </c>
      <c r="G63" s="277" t="s">
        <v>45</v>
      </c>
      <c r="H63" s="278" t="s">
        <v>46</v>
      </c>
      <c r="I63" s="199"/>
    </row>
    <row r="64" spans="2:12" x14ac:dyDescent="0.25">
      <c r="B64" s="197"/>
      <c r="C64" s="264" t="s">
        <v>47</v>
      </c>
      <c r="D64" s="265">
        <v>5</v>
      </c>
      <c r="E64" s="265">
        <v>30</v>
      </c>
      <c r="F64" s="266"/>
      <c r="G64" s="266"/>
      <c r="H64" s="267"/>
      <c r="I64" s="199"/>
    </row>
    <row r="65" spans="2:9" x14ac:dyDescent="0.25">
      <c r="B65" s="197"/>
      <c r="C65" s="268" t="s">
        <v>47</v>
      </c>
      <c r="D65" s="269">
        <v>50</v>
      </c>
      <c r="E65" s="269">
        <v>30</v>
      </c>
      <c r="F65" s="270"/>
      <c r="G65" s="270"/>
      <c r="H65" s="271"/>
      <c r="I65" s="199"/>
    </row>
    <row r="66" spans="2:9" x14ac:dyDescent="0.25">
      <c r="B66" s="197"/>
      <c r="C66" s="268" t="s">
        <v>48</v>
      </c>
      <c r="D66" s="269">
        <v>30</v>
      </c>
      <c r="E66" s="269">
        <v>80</v>
      </c>
      <c r="F66" s="270"/>
      <c r="G66" s="270"/>
      <c r="H66" s="271"/>
      <c r="I66" s="199"/>
    </row>
    <row r="67" spans="2:9" x14ac:dyDescent="0.25">
      <c r="B67" s="197"/>
      <c r="C67" s="268" t="s">
        <v>47</v>
      </c>
      <c r="D67" s="269">
        <v>100</v>
      </c>
      <c r="E67" s="269">
        <v>30</v>
      </c>
      <c r="F67" s="270"/>
      <c r="G67" s="270"/>
      <c r="H67" s="271"/>
      <c r="I67" s="199"/>
    </row>
    <row r="68" spans="2:9" ht="15.75" thickBot="1" x14ac:dyDescent="0.3">
      <c r="B68" s="197"/>
      <c r="C68" s="272" t="s">
        <v>48</v>
      </c>
      <c r="D68" s="273">
        <v>300</v>
      </c>
      <c r="E68" s="273">
        <v>80</v>
      </c>
      <c r="F68" s="274"/>
      <c r="G68" s="274"/>
      <c r="H68" s="275"/>
      <c r="I68" s="199"/>
    </row>
    <row r="69" spans="2:9" ht="15.75" thickBot="1" x14ac:dyDescent="0.3">
      <c r="B69" s="263"/>
      <c r="C69" s="200"/>
      <c r="D69" s="200"/>
      <c r="E69" s="200"/>
      <c r="F69" s="200"/>
      <c r="G69" s="200"/>
      <c r="H69" s="200"/>
      <c r="I69" s="201"/>
    </row>
  </sheetData>
  <mergeCells count="1">
    <mergeCell ref="C40:C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49"/>
  <sheetViews>
    <sheetView workbookViewId="0">
      <selection activeCell="J22" sqref="J22"/>
    </sheetView>
  </sheetViews>
  <sheetFormatPr defaultRowHeight="15" x14ac:dyDescent="0.25"/>
  <cols>
    <col min="2" max="2" width="15.7109375" customWidth="1"/>
    <col min="3" max="3" width="10.85546875" bestFit="1" customWidth="1"/>
    <col min="4" max="4" width="9.85546875" customWidth="1"/>
    <col min="5" max="5" width="10.140625" customWidth="1"/>
    <col min="6" max="6" width="10.42578125" customWidth="1"/>
    <col min="7" max="7" width="21.140625" customWidth="1"/>
    <col min="9" max="9" width="9.28515625" customWidth="1"/>
    <col min="10" max="10" width="47.140625" customWidth="1"/>
    <col min="13" max="13" width="7.42578125" customWidth="1"/>
  </cols>
  <sheetData>
    <row r="2" spans="2:15" ht="23.25" x14ac:dyDescent="0.25">
      <c r="B2" s="7" t="s">
        <v>100</v>
      </c>
      <c r="C2" s="7"/>
      <c r="D2" s="7"/>
      <c r="E2" s="7"/>
      <c r="F2" s="7"/>
      <c r="G2" s="7"/>
      <c r="H2" s="1"/>
    </row>
    <row r="3" spans="2:15" x14ac:dyDescent="0.25">
      <c r="B3" s="8"/>
      <c r="C3" s="9" t="s">
        <v>26</v>
      </c>
      <c r="D3" s="9" t="s">
        <v>27</v>
      </c>
      <c r="E3" s="9" t="s">
        <v>28</v>
      </c>
      <c r="F3" s="10" t="s">
        <v>101</v>
      </c>
      <c r="G3" s="11" t="s">
        <v>102</v>
      </c>
      <c r="H3" s="12"/>
      <c r="I3" s="23" t="s">
        <v>130</v>
      </c>
      <c r="J3" s="23"/>
      <c r="K3" s="23"/>
      <c r="L3" s="23"/>
      <c r="M3" s="23"/>
      <c r="N3" s="23"/>
      <c r="O3" s="23"/>
    </row>
    <row r="4" spans="2:15" x14ac:dyDescent="0.25">
      <c r="B4" s="8" t="s">
        <v>103</v>
      </c>
      <c r="C4" s="3">
        <v>20</v>
      </c>
      <c r="D4" s="3">
        <v>0</v>
      </c>
      <c r="E4" s="3">
        <v>0</v>
      </c>
      <c r="F4" s="13"/>
      <c r="G4" s="14"/>
      <c r="H4" s="1"/>
      <c r="I4" s="24" t="s">
        <v>131</v>
      </c>
      <c r="J4" s="24"/>
      <c r="K4" s="24"/>
      <c r="L4" s="24"/>
      <c r="M4" s="24"/>
      <c r="N4" s="24"/>
      <c r="O4" s="24"/>
    </row>
    <row r="5" spans="2:15" x14ac:dyDescent="0.25">
      <c r="B5" s="8" t="s">
        <v>104</v>
      </c>
      <c r="C5" s="3">
        <v>0</v>
      </c>
      <c r="D5" s="3">
        <v>0</v>
      </c>
      <c r="E5" s="3">
        <v>0</v>
      </c>
      <c r="F5" s="13"/>
      <c r="G5" s="14"/>
      <c r="H5" s="1"/>
      <c r="I5" s="25" t="s">
        <v>132</v>
      </c>
      <c r="J5" s="25"/>
      <c r="K5" s="25"/>
      <c r="L5" s="25"/>
      <c r="M5" s="25"/>
      <c r="N5" s="25"/>
      <c r="O5" s="25"/>
    </row>
    <row r="6" spans="2:15" ht="15" customHeight="1" x14ac:dyDescent="0.25">
      <c r="B6" s="8" t="s">
        <v>105</v>
      </c>
      <c r="C6" s="3">
        <v>15</v>
      </c>
      <c r="D6" s="3">
        <v>6</v>
      </c>
      <c r="E6" s="3">
        <v>8</v>
      </c>
      <c r="F6" s="13"/>
      <c r="G6" s="14"/>
      <c r="H6" s="1"/>
      <c r="I6" s="29" t="s">
        <v>151</v>
      </c>
      <c r="J6" s="29"/>
      <c r="K6" s="29"/>
      <c r="L6" s="29"/>
      <c r="M6" s="29"/>
      <c r="N6" s="29"/>
      <c r="O6" s="29"/>
    </row>
    <row r="7" spans="2:15" x14ac:dyDescent="0.25">
      <c r="B7" s="8" t="s">
        <v>106</v>
      </c>
      <c r="C7" s="3">
        <v>0</v>
      </c>
      <c r="D7" s="3">
        <v>15</v>
      </c>
      <c r="E7" s="3">
        <v>0</v>
      </c>
      <c r="F7" s="13"/>
      <c r="G7" s="14"/>
      <c r="H7" s="1"/>
      <c r="I7" s="29"/>
      <c r="J7" s="29"/>
      <c r="K7" s="29"/>
      <c r="L7" s="29"/>
      <c r="M7" s="29"/>
      <c r="N7" s="29"/>
      <c r="O7" s="29"/>
    </row>
    <row r="8" spans="2:15" x14ac:dyDescent="0.25">
      <c r="B8" s="8" t="s">
        <v>107</v>
      </c>
      <c r="C8" s="3">
        <v>35</v>
      </c>
      <c r="D8" s="3">
        <v>7</v>
      </c>
      <c r="E8" s="3">
        <v>0</v>
      </c>
      <c r="F8" s="13"/>
      <c r="G8" s="14"/>
      <c r="H8" s="1"/>
      <c r="I8" s="29"/>
      <c r="J8" s="29"/>
      <c r="K8" s="29"/>
      <c r="L8" s="29"/>
      <c r="M8" s="29"/>
      <c r="N8" s="29"/>
      <c r="O8" s="29"/>
    </row>
    <row r="9" spans="2:15" x14ac:dyDescent="0.25">
      <c r="B9" s="8" t="s">
        <v>108</v>
      </c>
      <c r="C9" s="3">
        <v>0</v>
      </c>
      <c r="D9" s="3">
        <v>2</v>
      </c>
      <c r="E9" s="3">
        <v>0</v>
      </c>
      <c r="F9" s="13"/>
      <c r="G9" s="14"/>
      <c r="H9" s="1"/>
      <c r="I9" s="29"/>
      <c r="J9" s="29"/>
      <c r="K9" s="29"/>
      <c r="L9" s="29"/>
      <c r="M9" s="29"/>
      <c r="N9" s="29"/>
      <c r="O9" s="29"/>
    </row>
    <row r="10" spans="2:15" x14ac:dyDescent="0.25">
      <c r="B10" s="8" t="s">
        <v>109</v>
      </c>
      <c r="C10" s="3">
        <v>14</v>
      </c>
      <c r="D10" s="3">
        <v>0</v>
      </c>
      <c r="E10" s="3">
        <v>0</v>
      </c>
      <c r="F10" s="13"/>
      <c r="G10" s="14"/>
      <c r="H10" s="1"/>
      <c r="I10" s="30"/>
      <c r="J10" s="30"/>
      <c r="K10" s="30"/>
      <c r="L10" s="30"/>
      <c r="M10" s="30"/>
      <c r="N10" s="30"/>
      <c r="O10" s="30"/>
    </row>
    <row r="11" spans="2:15" x14ac:dyDescent="0.25">
      <c r="B11" s="8" t="s">
        <v>110</v>
      </c>
      <c r="C11" s="3">
        <v>7</v>
      </c>
      <c r="D11" s="3">
        <v>0</v>
      </c>
      <c r="E11" s="3">
        <v>8</v>
      </c>
      <c r="F11" s="13"/>
      <c r="G11" s="14"/>
      <c r="H11" s="1"/>
    </row>
    <row r="12" spans="2:15" x14ac:dyDescent="0.25">
      <c r="B12" s="8" t="s">
        <v>111</v>
      </c>
      <c r="C12" s="3">
        <v>0</v>
      </c>
      <c r="D12" s="3">
        <v>68</v>
      </c>
      <c r="E12" s="3">
        <v>0</v>
      </c>
      <c r="F12" s="13"/>
      <c r="G12" s="14"/>
      <c r="H12" s="1"/>
      <c r="I12" s="19" t="s">
        <v>124</v>
      </c>
      <c r="J12" s="19"/>
      <c r="K12" s="20"/>
      <c r="L12" s="280" t="s">
        <v>200</v>
      </c>
      <c r="M12" s="281"/>
      <c r="N12" s="281"/>
    </row>
    <row r="13" spans="2:15" x14ac:dyDescent="0.25">
      <c r="B13" s="8" t="s">
        <v>112</v>
      </c>
      <c r="C13" s="3">
        <v>9</v>
      </c>
      <c r="D13" s="3">
        <v>14</v>
      </c>
      <c r="E13" s="3">
        <v>0</v>
      </c>
      <c r="F13" s="13"/>
      <c r="G13" s="14"/>
      <c r="H13" s="1"/>
      <c r="I13" s="19" t="s">
        <v>125</v>
      </c>
      <c r="J13" s="19"/>
      <c r="K13" s="21"/>
      <c r="L13" s="280"/>
      <c r="M13" s="281"/>
      <c r="N13" s="281"/>
    </row>
    <row r="14" spans="2:15" x14ac:dyDescent="0.25">
      <c r="B14" s="8" t="s">
        <v>113</v>
      </c>
      <c r="C14" s="3">
        <v>0</v>
      </c>
      <c r="D14" s="3">
        <v>12</v>
      </c>
      <c r="E14" s="3">
        <v>23</v>
      </c>
      <c r="F14" s="13"/>
      <c r="G14" s="14"/>
      <c r="H14" s="1"/>
      <c r="I14" s="19" t="s">
        <v>126</v>
      </c>
      <c r="J14" s="19"/>
      <c r="K14" s="22"/>
      <c r="L14" s="280"/>
      <c r="M14" s="281"/>
      <c r="N14" s="281"/>
    </row>
    <row r="15" spans="2:15" x14ac:dyDescent="0.25">
      <c r="B15" s="8" t="s">
        <v>114</v>
      </c>
      <c r="C15" s="3">
        <v>0</v>
      </c>
      <c r="D15" s="3">
        <v>0</v>
      </c>
      <c r="E15" s="3">
        <v>0</v>
      </c>
      <c r="F15" s="13"/>
      <c r="G15" s="14"/>
      <c r="H15" s="1"/>
    </row>
    <row r="16" spans="2:15" x14ac:dyDescent="0.25">
      <c r="B16" s="8" t="s">
        <v>115</v>
      </c>
      <c r="C16" s="3">
        <v>34</v>
      </c>
      <c r="D16" s="3">
        <v>6</v>
      </c>
      <c r="E16" s="3">
        <v>1</v>
      </c>
      <c r="F16" s="13"/>
      <c r="G16" s="14"/>
      <c r="H16" s="1"/>
      <c r="I16" s="26" t="s">
        <v>127</v>
      </c>
      <c r="J16" s="26"/>
      <c r="K16" s="26"/>
      <c r="L16" s="26"/>
      <c r="M16" s="26"/>
      <c r="N16" s="26"/>
      <c r="O16" s="26"/>
    </row>
    <row r="17" spans="2:15" x14ac:dyDescent="0.25">
      <c r="B17" s="8" t="s">
        <v>116</v>
      </c>
      <c r="C17" s="3">
        <v>65</v>
      </c>
      <c r="D17" s="3">
        <v>0</v>
      </c>
      <c r="E17" s="3">
        <v>0</v>
      </c>
      <c r="F17" s="13"/>
      <c r="G17" s="14"/>
      <c r="H17" s="1"/>
      <c r="I17" s="27" t="s">
        <v>128</v>
      </c>
      <c r="J17" s="27"/>
      <c r="K17" s="27"/>
      <c r="L17" s="27"/>
      <c r="M17" s="27"/>
      <c r="N17" s="27"/>
      <c r="O17" s="27"/>
    </row>
    <row r="18" spans="2:15" x14ac:dyDescent="0.25">
      <c r="B18" s="8" t="s">
        <v>117</v>
      </c>
      <c r="C18" s="3">
        <v>12</v>
      </c>
      <c r="D18" s="3">
        <v>0</v>
      </c>
      <c r="E18" s="3">
        <v>4</v>
      </c>
      <c r="F18" s="13"/>
      <c r="G18" s="14"/>
      <c r="H18" s="1"/>
      <c r="I18" s="28" t="s">
        <v>129</v>
      </c>
      <c r="J18" s="28"/>
      <c r="K18" s="28"/>
      <c r="L18" s="28"/>
      <c r="M18" s="28"/>
      <c r="N18" s="28"/>
      <c r="O18" s="28"/>
    </row>
    <row r="19" spans="2:15" x14ac:dyDescent="0.25">
      <c r="B19" s="8" t="s">
        <v>118</v>
      </c>
      <c r="C19" s="3">
        <v>0</v>
      </c>
      <c r="D19" s="3">
        <v>0</v>
      </c>
      <c r="E19" s="3">
        <v>0</v>
      </c>
      <c r="F19" s="13"/>
      <c r="G19" s="14"/>
      <c r="H19" s="1"/>
    </row>
    <row r="20" spans="2:15" x14ac:dyDescent="0.25">
      <c r="B20" s="8" t="s">
        <v>119</v>
      </c>
      <c r="C20" s="3">
        <v>18</v>
      </c>
      <c r="D20" s="3">
        <v>3</v>
      </c>
      <c r="E20" s="3">
        <v>8</v>
      </c>
      <c r="F20" s="13"/>
      <c r="G20" s="14"/>
      <c r="H20" s="1"/>
    </row>
    <row r="21" spans="2:15" x14ac:dyDescent="0.25">
      <c r="B21" s="8" t="s">
        <v>120</v>
      </c>
      <c r="C21" s="3">
        <v>21</v>
      </c>
      <c r="D21" s="3">
        <v>3</v>
      </c>
      <c r="E21" s="3">
        <v>13</v>
      </c>
      <c r="F21" s="13"/>
      <c r="G21" s="14"/>
      <c r="H21" s="1"/>
    </row>
    <row r="22" spans="2:15" x14ac:dyDescent="0.25">
      <c r="B22" s="8" t="s">
        <v>121</v>
      </c>
      <c r="C22" s="3">
        <v>0</v>
      </c>
      <c r="D22" s="3">
        <v>28</v>
      </c>
      <c r="E22" s="3">
        <v>14</v>
      </c>
      <c r="F22" s="13"/>
      <c r="G22" s="14"/>
      <c r="H22" s="1"/>
    </row>
    <row r="23" spans="2:15" x14ac:dyDescent="0.25">
      <c r="B23" s="8" t="s">
        <v>122</v>
      </c>
      <c r="C23" s="3">
        <v>0</v>
      </c>
      <c r="D23" s="3">
        <v>16</v>
      </c>
      <c r="E23" s="3">
        <v>37</v>
      </c>
      <c r="F23" s="13"/>
      <c r="G23" s="14"/>
      <c r="H23" s="1"/>
    </row>
    <row r="24" spans="2:15" x14ac:dyDescent="0.25">
      <c r="B24" s="15" t="s">
        <v>101</v>
      </c>
      <c r="C24" s="16"/>
      <c r="D24" s="16"/>
      <c r="E24" s="16"/>
      <c r="F24" s="16"/>
      <c r="G24" s="2"/>
      <c r="H24" s="1"/>
    </row>
    <row r="25" spans="2:15" x14ac:dyDescent="0.25">
      <c r="B25" s="17" t="s">
        <v>123</v>
      </c>
      <c r="C25" s="18"/>
      <c r="D25" s="18"/>
      <c r="E25" s="18"/>
      <c r="F25" s="18"/>
      <c r="G25" s="2"/>
      <c r="H25" s="1"/>
    </row>
    <row r="26" spans="2:15" x14ac:dyDescent="0.25">
      <c r="B26" s="1"/>
      <c r="C26" s="1"/>
      <c r="D26" s="1"/>
      <c r="E26" s="1"/>
      <c r="F26" s="1"/>
      <c r="G26" s="1"/>
      <c r="H26" s="1"/>
    </row>
    <row r="27" spans="2:15" x14ac:dyDescent="0.25">
      <c r="E27" s="1"/>
      <c r="F27" s="1"/>
      <c r="G27" s="1"/>
      <c r="H27" s="1"/>
    </row>
    <row r="28" spans="2:15" ht="30.75" customHeight="1" x14ac:dyDescent="0.25">
      <c r="B28" s="7" t="s">
        <v>133</v>
      </c>
      <c r="C28" s="7"/>
      <c r="D28" s="7"/>
      <c r="E28" s="7"/>
      <c r="F28" s="7"/>
      <c r="G28" s="7"/>
      <c r="H28" s="1"/>
      <c r="J28" s="34" t="s">
        <v>134</v>
      </c>
      <c r="K28" s="34"/>
      <c r="L28" s="34"/>
      <c r="M28" s="34"/>
    </row>
    <row r="29" spans="2:15" x14ac:dyDescent="0.25">
      <c r="E29" s="1"/>
      <c r="F29" s="1"/>
      <c r="G29" s="1"/>
      <c r="H29" s="1"/>
    </row>
    <row r="30" spans="2:15" x14ac:dyDescent="0.25">
      <c r="B30" s="1"/>
      <c r="C30" s="1"/>
      <c r="D30" s="1"/>
      <c r="E30" s="1"/>
      <c r="F30" s="1"/>
      <c r="G30" s="1"/>
      <c r="H30" s="1"/>
    </row>
    <row r="49" spans="10:10" x14ac:dyDescent="0.25">
      <c r="J49" t="s">
        <v>150</v>
      </c>
    </row>
  </sheetData>
  <mergeCells count="15">
    <mergeCell ref="B28:G28"/>
    <mergeCell ref="J28:M28"/>
    <mergeCell ref="I10:O10"/>
    <mergeCell ref="L12:N14"/>
    <mergeCell ref="I5:O5"/>
    <mergeCell ref="I16:O16"/>
    <mergeCell ref="I17:O17"/>
    <mergeCell ref="I18:O18"/>
    <mergeCell ref="I6:O9"/>
    <mergeCell ref="B2:G2"/>
    <mergeCell ref="I12:J12"/>
    <mergeCell ref="I13:J13"/>
    <mergeCell ref="I14:J14"/>
    <mergeCell ref="I3:O3"/>
    <mergeCell ref="I4:O4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8"/>
  <sheetViews>
    <sheetView workbookViewId="0">
      <selection activeCell="F18" sqref="F18"/>
    </sheetView>
  </sheetViews>
  <sheetFormatPr defaultRowHeight="15" x14ac:dyDescent="0.25"/>
  <cols>
    <col min="1" max="1" width="9.140625" style="110"/>
    <col min="2" max="2" width="13.140625" style="110" customWidth="1"/>
    <col min="3" max="3" width="10.42578125" style="110" customWidth="1"/>
    <col min="4" max="4" width="12.5703125" style="110" customWidth="1"/>
    <col min="5" max="5" width="11.85546875" style="110" customWidth="1"/>
    <col min="6" max="6" width="12.28515625" style="110" customWidth="1"/>
    <col min="7" max="7" width="11.5703125" style="110" customWidth="1"/>
    <col min="8" max="8" width="11" style="110" customWidth="1"/>
    <col min="9" max="9" width="10.5703125" style="110" customWidth="1"/>
    <col min="10" max="16384" width="9.140625" style="110"/>
  </cols>
  <sheetData>
    <row r="2" spans="2:17" x14ac:dyDescent="0.25">
      <c r="B2" s="120" t="s">
        <v>49</v>
      </c>
      <c r="M2" s="110" t="s">
        <v>53</v>
      </c>
      <c r="P2" s="110" t="s">
        <v>54</v>
      </c>
    </row>
    <row r="3" spans="2:17" ht="15.75" thickBot="1" x14ac:dyDescent="0.3"/>
    <row r="4" spans="2:17" ht="15.75" thickBot="1" x14ac:dyDescent="0.3">
      <c r="B4" s="121">
        <v>24</v>
      </c>
      <c r="C4" s="111">
        <v>78.3</v>
      </c>
      <c r="D4" s="111">
        <v>153.4</v>
      </c>
      <c r="E4" s="111">
        <v>12</v>
      </c>
      <c r="F4" s="111">
        <v>78.900000000000006</v>
      </c>
      <c r="G4" s="111">
        <v>1156</v>
      </c>
      <c r="H4" s="111">
        <v>1894</v>
      </c>
      <c r="I4" s="111">
        <v>0</v>
      </c>
      <c r="J4" s="112">
        <v>-12</v>
      </c>
      <c r="M4" s="113">
        <v>24</v>
      </c>
      <c r="N4" s="113">
        <v>24</v>
      </c>
      <c r="P4" s="113">
        <v>24</v>
      </c>
      <c r="Q4" s="113">
        <v>24</v>
      </c>
    </row>
    <row r="5" spans="2:17" x14ac:dyDescent="0.25">
      <c r="M5" s="114">
        <v>78.3</v>
      </c>
      <c r="N5" s="114">
        <v>78.3</v>
      </c>
      <c r="P5" s="114">
        <v>78.3</v>
      </c>
      <c r="Q5" s="114">
        <v>78.3</v>
      </c>
    </row>
    <row r="6" spans="2:17" x14ac:dyDescent="0.25">
      <c r="B6" s="120" t="s">
        <v>50</v>
      </c>
      <c r="M6" s="114">
        <v>153.4</v>
      </c>
      <c r="N6" s="114">
        <v>153.4</v>
      </c>
      <c r="P6" s="114">
        <v>153.4</v>
      </c>
      <c r="Q6" s="114">
        <v>153.4</v>
      </c>
    </row>
    <row r="7" spans="2:17" x14ac:dyDescent="0.25">
      <c r="B7" s="120" t="s">
        <v>51</v>
      </c>
      <c r="M7" s="114">
        <v>12</v>
      </c>
      <c r="N7" s="114">
        <v>12</v>
      </c>
      <c r="P7" s="114">
        <v>12</v>
      </c>
      <c r="Q7" s="114">
        <v>12</v>
      </c>
    </row>
    <row r="8" spans="2:17" x14ac:dyDescent="0.25">
      <c r="B8" s="120" t="s">
        <v>52</v>
      </c>
      <c r="M8" s="114">
        <v>78.900000000000006</v>
      </c>
      <c r="N8" s="114">
        <v>78.900000000000006</v>
      </c>
      <c r="P8" s="114">
        <v>78.900000000000006</v>
      </c>
      <c r="Q8" s="114">
        <v>78.900000000000006</v>
      </c>
    </row>
    <row r="9" spans="2:17" ht="15.75" thickBot="1" x14ac:dyDescent="0.3">
      <c r="M9" s="114">
        <v>1156</v>
      </c>
      <c r="N9" s="114">
        <v>1156</v>
      </c>
      <c r="P9" s="114">
        <v>1156</v>
      </c>
      <c r="Q9" s="114">
        <v>1156</v>
      </c>
    </row>
    <row r="10" spans="2:17" x14ac:dyDescent="0.25">
      <c r="B10" s="122">
        <v>-158</v>
      </c>
      <c r="C10" s="123">
        <v>569</v>
      </c>
      <c r="D10" s="123">
        <v>84</v>
      </c>
      <c r="E10" s="123">
        <v>52</v>
      </c>
      <c r="F10" s="123">
        <v>145</v>
      </c>
      <c r="G10" s="123">
        <v>2124</v>
      </c>
      <c r="H10" s="123">
        <v>0</v>
      </c>
      <c r="I10" s="123">
        <v>52.89</v>
      </c>
      <c r="J10" s="124">
        <v>314</v>
      </c>
      <c r="M10" s="114">
        <v>1894</v>
      </c>
      <c r="N10" s="114">
        <v>1894</v>
      </c>
      <c r="P10" s="114">
        <v>1894</v>
      </c>
      <c r="Q10" s="114">
        <v>1894</v>
      </c>
    </row>
    <row r="11" spans="2:17" ht="15.75" thickBot="1" x14ac:dyDescent="0.3">
      <c r="B11" s="125"/>
      <c r="C11" s="126"/>
      <c r="D11" s="126"/>
      <c r="E11" s="126"/>
      <c r="F11" s="126"/>
      <c r="G11" s="126"/>
      <c r="H11" s="126"/>
      <c r="I11" s="126"/>
      <c r="J11" s="127"/>
      <c r="M11" s="114">
        <v>0</v>
      </c>
      <c r="N11" s="114">
        <v>0</v>
      </c>
      <c r="P11" s="114">
        <v>0</v>
      </c>
      <c r="Q11" s="114">
        <v>0</v>
      </c>
    </row>
    <row r="12" spans="2:17" ht="15.75" thickBot="1" x14ac:dyDescent="0.3">
      <c r="M12" s="115">
        <v>-12</v>
      </c>
      <c r="N12" s="115">
        <v>-12</v>
      </c>
      <c r="P12" s="115">
        <v>-12</v>
      </c>
      <c r="Q12" s="115">
        <v>-12</v>
      </c>
    </row>
    <row r="14" spans="2:17" x14ac:dyDescent="0.25">
      <c r="B14" s="6" t="s">
        <v>55</v>
      </c>
    </row>
    <row r="15" spans="2:17" x14ac:dyDescent="0.25">
      <c r="B15" s="6" t="s">
        <v>82</v>
      </c>
    </row>
    <row r="16" spans="2:17" x14ac:dyDescent="0.25">
      <c r="B16" s="6" t="s">
        <v>56</v>
      </c>
    </row>
    <row r="17" spans="2:9" x14ac:dyDescent="0.25">
      <c r="B17" s="6" t="s">
        <v>57</v>
      </c>
    </row>
    <row r="18" spans="2:9" x14ac:dyDescent="0.25">
      <c r="B18" s="6" t="s">
        <v>58</v>
      </c>
    </row>
    <row r="19" spans="2:9" x14ac:dyDescent="0.25">
      <c r="B19" s="6"/>
    </row>
    <row r="20" spans="2:9" x14ac:dyDescent="0.25">
      <c r="B20" s="128" t="s">
        <v>20</v>
      </c>
      <c r="C20" s="129" t="s">
        <v>21</v>
      </c>
      <c r="D20" s="129"/>
      <c r="E20" s="129"/>
      <c r="F20" s="129"/>
      <c r="G20" s="129"/>
      <c r="H20" s="129"/>
      <c r="I20" s="130" t="s">
        <v>59</v>
      </c>
    </row>
    <row r="21" spans="2:9" x14ac:dyDescent="0.25">
      <c r="B21" s="128"/>
      <c r="C21" s="131" t="s">
        <v>60</v>
      </c>
      <c r="D21" s="131" t="s">
        <v>61</v>
      </c>
      <c r="E21" s="131" t="s">
        <v>62</v>
      </c>
      <c r="F21" s="131" t="s">
        <v>63</v>
      </c>
      <c r="G21" s="131" t="s">
        <v>64</v>
      </c>
      <c r="H21" s="131" t="s">
        <v>65</v>
      </c>
      <c r="I21" s="130"/>
    </row>
    <row r="22" spans="2:9" x14ac:dyDescent="0.25">
      <c r="B22" s="132" t="s">
        <v>66</v>
      </c>
      <c r="C22" s="133">
        <v>11363</v>
      </c>
      <c r="D22" s="133">
        <v>9312</v>
      </c>
      <c r="E22" s="133">
        <v>9401</v>
      </c>
      <c r="F22" s="133">
        <v>13894</v>
      </c>
      <c r="G22" s="133">
        <v>8460</v>
      </c>
      <c r="H22" s="133">
        <v>13657</v>
      </c>
      <c r="I22" s="134"/>
    </row>
    <row r="23" spans="2:9" x14ac:dyDescent="0.25">
      <c r="B23" s="132" t="s">
        <v>67</v>
      </c>
      <c r="C23" s="133">
        <v>11433</v>
      </c>
      <c r="D23" s="133">
        <v>11859</v>
      </c>
      <c r="E23" s="133">
        <v>12156</v>
      </c>
      <c r="F23" s="133">
        <v>12642</v>
      </c>
      <c r="G23" s="133">
        <v>11895</v>
      </c>
      <c r="H23" s="133">
        <v>10270</v>
      </c>
      <c r="I23" s="134"/>
    </row>
    <row r="24" spans="2:9" x14ac:dyDescent="0.25">
      <c r="B24" s="132" t="s">
        <v>68</v>
      </c>
      <c r="C24" s="133">
        <v>13214</v>
      </c>
      <c r="D24" s="133">
        <v>8500</v>
      </c>
      <c r="E24" s="133">
        <v>5600</v>
      </c>
      <c r="F24" s="133">
        <v>6000</v>
      </c>
      <c r="G24" s="133">
        <v>5000</v>
      </c>
      <c r="H24" s="133">
        <v>7215</v>
      </c>
      <c r="I24" s="134"/>
    </row>
    <row r="25" spans="2:9" x14ac:dyDescent="0.25">
      <c r="B25" s="132" t="s">
        <v>69</v>
      </c>
      <c r="C25" s="133">
        <v>6477</v>
      </c>
      <c r="D25" s="133">
        <v>11939</v>
      </c>
      <c r="E25" s="133">
        <v>10021</v>
      </c>
      <c r="F25" s="133">
        <v>12078</v>
      </c>
      <c r="G25" s="133">
        <v>8438</v>
      </c>
      <c r="H25" s="133">
        <v>14132</v>
      </c>
      <c r="I25" s="134"/>
    </row>
    <row r="26" spans="2:9" x14ac:dyDescent="0.25">
      <c r="B26" s="132" t="s">
        <v>70</v>
      </c>
      <c r="C26" s="133">
        <v>8200</v>
      </c>
      <c r="D26" s="133">
        <v>6500</v>
      </c>
      <c r="E26" s="133">
        <v>7200</v>
      </c>
      <c r="F26" s="133">
        <v>5900</v>
      </c>
      <c r="G26" s="133">
        <v>6100</v>
      </c>
      <c r="H26" s="133">
        <v>6200</v>
      </c>
      <c r="I26" s="134"/>
    </row>
    <row r="27" spans="2:9" x14ac:dyDescent="0.25">
      <c r="B27" s="132" t="s">
        <v>71</v>
      </c>
      <c r="C27" s="133">
        <v>10849</v>
      </c>
      <c r="D27" s="133">
        <v>6792</v>
      </c>
      <c r="E27" s="133">
        <v>8607</v>
      </c>
      <c r="F27" s="133">
        <v>10463</v>
      </c>
      <c r="G27" s="133">
        <v>12016</v>
      </c>
      <c r="H27" s="133">
        <v>12927</v>
      </c>
      <c r="I27" s="134"/>
    </row>
    <row r="28" spans="2:9" x14ac:dyDescent="0.25">
      <c r="B28" s="132" t="s">
        <v>72</v>
      </c>
      <c r="C28" s="133">
        <v>6881</v>
      </c>
      <c r="D28" s="133">
        <v>9133</v>
      </c>
      <c r="E28" s="133">
        <v>14391</v>
      </c>
      <c r="F28" s="133">
        <v>10300</v>
      </c>
      <c r="G28" s="133">
        <v>7465</v>
      </c>
      <c r="H28" s="133">
        <v>14028</v>
      </c>
      <c r="I28" s="134"/>
    </row>
    <row r="29" spans="2:9" x14ac:dyDescent="0.25">
      <c r="B29" s="132" t="s">
        <v>73</v>
      </c>
      <c r="C29" s="133">
        <v>14850</v>
      </c>
      <c r="D29" s="133">
        <v>14230</v>
      </c>
      <c r="E29" s="133">
        <v>14800</v>
      </c>
      <c r="F29" s="133">
        <v>15000</v>
      </c>
      <c r="G29" s="133">
        <v>15000</v>
      </c>
      <c r="H29" s="133">
        <v>14900</v>
      </c>
      <c r="I29" s="134"/>
    </row>
    <row r="30" spans="2:9" x14ac:dyDescent="0.25">
      <c r="B30" s="132" t="s">
        <v>75</v>
      </c>
      <c r="C30" s="133">
        <v>6112</v>
      </c>
      <c r="D30" s="133">
        <v>7072</v>
      </c>
      <c r="E30" s="133">
        <v>7045</v>
      </c>
      <c r="F30" s="133">
        <v>14535</v>
      </c>
      <c r="G30" s="133">
        <v>6467</v>
      </c>
      <c r="H30" s="133">
        <v>5771</v>
      </c>
      <c r="I30" s="134"/>
    </row>
    <row r="31" spans="2:9" x14ac:dyDescent="0.25">
      <c r="B31" s="132" t="s">
        <v>74</v>
      </c>
      <c r="C31" s="133">
        <v>8698</v>
      </c>
      <c r="D31" s="133">
        <v>12736</v>
      </c>
      <c r="E31" s="133">
        <v>8678</v>
      </c>
      <c r="F31" s="133">
        <v>6843</v>
      </c>
      <c r="G31" s="133">
        <v>10738</v>
      </c>
      <c r="H31" s="133">
        <v>10823</v>
      </c>
      <c r="I31" s="134"/>
    </row>
    <row r="32" spans="2:9" x14ac:dyDescent="0.25">
      <c r="B32" s="132" t="s">
        <v>76</v>
      </c>
      <c r="C32" s="133">
        <v>6800</v>
      </c>
      <c r="D32" s="133">
        <v>7900</v>
      </c>
      <c r="E32" s="133">
        <v>5927</v>
      </c>
      <c r="F32" s="133">
        <v>9268</v>
      </c>
      <c r="G32" s="133">
        <v>6500</v>
      </c>
      <c r="H32" s="133">
        <v>7991</v>
      </c>
      <c r="I32" s="134"/>
    </row>
    <row r="33" spans="2:12" x14ac:dyDescent="0.25">
      <c r="B33" s="132" t="s">
        <v>77</v>
      </c>
      <c r="C33" s="133">
        <v>10000</v>
      </c>
      <c r="D33" s="133">
        <v>9400</v>
      </c>
      <c r="E33" s="133">
        <v>5200</v>
      </c>
      <c r="F33" s="133">
        <v>5100</v>
      </c>
      <c r="G33" s="133">
        <v>5000</v>
      </c>
      <c r="H33" s="133">
        <v>5000</v>
      </c>
      <c r="I33" s="134"/>
    </row>
    <row r="34" spans="2:12" x14ac:dyDescent="0.25">
      <c r="B34" s="132" t="s">
        <v>78</v>
      </c>
      <c r="C34" s="133">
        <v>8770</v>
      </c>
      <c r="D34" s="133">
        <v>8184</v>
      </c>
      <c r="E34" s="133">
        <v>5800</v>
      </c>
      <c r="F34" s="133">
        <v>9966</v>
      </c>
      <c r="G34" s="133">
        <v>6200</v>
      </c>
      <c r="H34" s="133">
        <v>6500</v>
      </c>
      <c r="I34" s="134"/>
    </row>
    <row r="35" spans="2:12" x14ac:dyDescent="0.25">
      <c r="B35" s="132" t="s">
        <v>79</v>
      </c>
      <c r="C35" s="133">
        <v>6950</v>
      </c>
      <c r="D35" s="133">
        <v>7255</v>
      </c>
      <c r="E35" s="133">
        <v>7104</v>
      </c>
      <c r="F35" s="133">
        <v>11409</v>
      </c>
      <c r="G35" s="133">
        <v>11007</v>
      </c>
      <c r="H35" s="133">
        <v>5490</v>
      </c>
      <c r="I35" s="134"/>
    </row>
    <row r="36" spans="2:12" x14ac:dyDescent="0.25">
      <c r="B36" s="132" t="s">
        <v>80</v>
      </c>
      <c r="C36" s="133">
        <v>6216</v>
      </c>
      <c r="D36" s="133">
        <v>12263</v>
      </c>
      <c r="E36" s="133">
        <v>10298</v>
      </c>
      <c r="F36" s="133">
        <v>12049</v>
      </c>
      <c r="G36" s="133">
        <v>5811</v>
      </c>
      <c r="H36" s="133">
        <v>12914</v>
      </c>
      <c r="I36" s="134"/>
    </row>
    <row r="37" spans="2:12" x14ac:dyDescent="0.25">
      <c r="B37" s="135" t="s">
        <v>81</v>
      </c>
      <c r="C37" s="135"/>
      <c r="D37" s="135"/>
      <c r="E37" s="135"/>
      <c r="F37" s="135"/>
      <c r="G37" s="135"/>
      <c r="H37" s="135"/>
      <c r="I37" s="116"/>
    </row>
    <row r="40" spans="2:12" x14ac:dyDescent="0.25">
      <c r="B40" s="120"/>
      <c r="C40" s="120"/>
      <c r="D40" s="120"/>
      <c r="H40" s="120"/>
    </row>
    <row r="41" spans="2:12" x14ac:dyDescent="0.25">
      <c r="B41" s="120"/>
      <c r="C41" s="120"/>
      <c r="D41" s="120"/>
      <c r="E41" s="136"/>
      <c r="F41" s="136"/>
      <c r="G41" s="137"/>
      <c r="H41" s="120"/>
    </row>
    <row r="42" spans="2:12" ht="18" x14ac:dyDescent="0.25">
      <c r="B42" s="118" t="s">
        <v>20</v>
      </c>
      <c r="C42" s="119" t="s">
        <v>83</v>
      </c>
      <c r="D42" s="119" t="s">
        <v>84</v>
      </c>
      <c r="E42" s="119" t="s">
        <v>85</v>
      </c>
      <c r="F42" s="119" t="s">
        <v>86</v>
      </c>
      <c r="G42" s="119" t="s">
        <v>87</v>
      </c>
      <c r="H42" s="119" t="s">
        <v>88</v>
      </c>
      <c r="J42" s="117" t="s">
        <v>191</v>
      </c>
      <c r="K42" s="117"/>
      <c r="L42" s="145">
        <v>0.85</v>
      </c>
    </row>
    <row r="43" spans="2:12" ht="28.5" customHeight="1" x14ac:dyDescent="0.25">
      <c r="B43" s="118"/>
      <c r="C43" s="119"/>
      <c r="D43" s="119"/>
      <c r="E43" s="119"/>
      <c r="F43" s="119"/>
      <c r="G43" s="119"/>
      <c r="H43" s="119"/>
    </row>
    <row r="44" spans="2:12" x14ac:dyDescent="0.25">
      <c r="B44" s="138" t="s">
        <v>66</v>
      </c>
      <c r="C44" s="139">
        <v>1164</v>
      </c>
      <c r="D44" s="140">
        <v>1000</v>
      </c>
      <c r="E44" s="141">
        <v>258</v>
      </c>
      <c r="F44" s="141">
        <v>311</v>
      </c>
      <c r="G44" s="142"/>
      <c r="H44" s="143"/>
      <c r="J44" s="6" t="s">
        <v>192</v>
      </c>
    </row>
    <row r="45" spans="2:12" x14ac:dyDescent="0.25">
      <c r="B45" s="138" t="s">
        <v>67</v>
      </c>
      <c r="C45" s="139">
        <v>989</v>
      </c>
      <c r="D45" s="140">
        <v>10000</v>
      </c>
      <c r="E45" s="144">
        <v>5874</v>
      </c>
      <c r="F45" s="144">
        <v>6025</v>
      </c>
      <c r="G45" s="142"/>
      <c r="H45" s="143"/>
      <c r="J45" s="6" t="s">
        <v>89</v>
      </c>
    </row>
    <row r="46" spans="2:12" ht="18" x14ac:dyDescent="0.25">
      <c r="B46" s="138" t="s">
        <v>68</v>
      </c>
      <c r="C46" s="139">
        <v>1324</v>
      </c>
      <c r="D46" s="140">
        <v>10000</v>
      </c>
      <c r="E46" s="144">
        <v>9875</v>
      </c>
      <c r="F46" s="144">
        <v>52</v>
      </c>
      <c r="G46" s="142"/>
      <c r="H46" s="143"/>
      <c r="J46" s="6" t="s">
        <v>95</v>
      </c>
    </row>
    <row r="47" spans="2:12" ht="18" x14ac:dyDescent="0.25">
      <c r="B47" s="138" t="s">
        <v>69</v>
      </c>
      <c r="C47" s="139">
        <v>749</v>
      </c>
      <c r="D47" s="140">
        <v>1000</v>
      </c>
      <c r="E47" s="141">
        <v>367</v>
      </c>
      <c r="F47" s="141">
        <v>457</v>
      </c>
      <c r="G47" s="142"/>
      <c r="H47" s="143"/>
      <c r="J47" s="6" t="s">
        <v>96</v>
      </c>
    </row>
    <row r="48" spans="2:12" x14ac:dyDescent="0.25">
      <c r="B48" s="138" t="s">
        <v>70</v>
      </c>
      <c r="C48" s="139">
        <v>1135</v>
      </c>
      <c r="D48" s="140">
        <v>1000</v>
      </c>
      <c r="E48" s="141">
        <v>521</v>
      </c>
      <c r="F48" s="141">
        <v>588</v>
      </c>
      <c r="G48" s="142"/>
      <c r="H48" s="143"/>
      <c r="J48" s="6" t="s">
        <v>90</v>
      </c>
    </row>
    <row r="49" spans="2:10" ht="18" x14ac:dyDescent="0.25">
      <c r="B49" s="138" t="s">
        <v>71</v>
      </c>
      <c r="C49" s="139">
        <v>1146</v>
      </c>
      <c r="D49" s="140">
        <v>10000</v>
      </c>
      <c r="E49" s="144">
        <v>5697</v>
      </c>
      <c r="F49" s="144">
        <v>5820</v>
      </c>
      <c r="G49" s="142"/>
      <c r="H49" s="143"/>
      <c r="J49" s="6" t="s">
        <v>97</v>
      </c>
    </row>
    <row r="50" spans="2:10" ht="18" x14ac:dyDescent="0.25">
      <c r="B50" s="138" t="s">
        <v>72</v>
      </c>
      <c r="C50" s="139">
        <v>753</v>
      </c>
      <c r="D50" s="140">
        <v>10000</v>
      </c>
      <c r="E50" s="144">
        <v>2364</v>
      </c>
      <c r="F50" s="144">
        <v>2478</v>
      </c>
      <c r="G50" s="142"/>
      <c r="H50" s="143"/>
      <c r="J50" s="6" t="s">
        <v>98</v>
      </c>
    </row>
    <row r="51" spans="2:10" ht="18" x14ac:dyDescent="0.25">
      <c r="B51" s="138" t="s">
        <v>73</v>
      </c>
      <c r="C51" s="139">
        <v>1170</v>
      </c>
      <c r="D51" s="140">
        <v>10000</v>
      </c>
      <c r="E51" s="144">
        <v>5874</v>
      </c>
      <c r="F51" s="144">
        <v>5964</v>
      </c>
      <c r="G51" s="142"/>
      <c r="H51" s="143"/>
      <c r="J51" s="6" t="s">
        <v>99</v>
      </c>
    </row>
    <row r="52" spans="2:10" x14ac:dyDescent="0.25">
      <c r="B52" s="138" t="s">
        <v>75</v>
      </c>
      <c r="C52" s="139">
        <v>960</v>
      </c>
      <c r="D52" s="140">
        <v>10000</v>
      </c>
      <c r="E52" s="144">
        <v>9952</v>
      </c>
      <c r="F52" s="144">
        <v>154</v>
      </c>
      <c r="G52" s="142"/>
      <c r="H52" s="143"/>
      <c r="J52" s="6" t="s">
        <v>91</v>
      </c>
    </row>
    <row r="53" spans="2:10" ht="18" x14ac:dyDescent="0.25">
      <c r="B53" s="138" t="s">
        <v>74</v>
      </c>
      <c r="C53" s="139">
        <v>1459</v>
      </c>
      <c r="D53" s="140">
        <v>1000</v>
      </c>
      <c r="E53" s="141">
        <v>982</v>
      </c>
      <c r="F53" s="141">
        <v>25</v>
      </c>
      <c r="G53" s="142"/>
      <c r="H53" s="143"/>
      <c r="J53" s="6" t="s">
        <v>193</v>
      </c>
    </row>
    <row r="54" spans="2:10" x14ac:dyDescent="0.25">
      <c r="B54" s="138" t="s">
        <v>76</v>
      </c>
      <c r="C54" s="139">
        <v>1033</v>
      </c>
      <c r="D54" s="140">
        <v>1000</v>
      </c>
      <c r="E54" s="141">
        <v>157</v>
      </c>
      <c r="F54" s="141">
        <v>354</v>
      </c>
      <c r="G54" s="142"/>
      <c r="H54" s="143"/>
      <c r="J54" s="6"/>
    </row>
    <row r="55" spans="2:10" x14ac:dyDescent="0.25">
      <c r="B55" s="138" t="s">
        <v>77</v>
      </c>
      <c r="C55" s="139">
        <v>1223</v>
      </c>
      <c r="D55" s="140">
        <v>1000</v>
      </c>
      <c r="E55" s="141">
        <v>364</v>
      </c>
      <c r="F55" s="141">
        <v>511</v>
      </c>
      <c r="G55" s="142"/>
      <c r="H55" s="143"/>
      <c r="J55" s="6" t="s">
        <v>92</v>
      </c>
    </row>
    <row r="56" spans="2:10" x14ac:dyDescent="0.25">
      <c r="B56" s="138" t="s">
        <v>78</v>
      </c>
      <c r="C56" s="139">
        <v>746</v>
      </c>
      <c r="D56" s="140">
        <v>1000</v>
      </c>
      <c r="E56" s="141">
        <v>784</v>
      </c>
      <c r="F56" s="141">
        <v>988</v>
      </c>
      <c r="G56" s="142"/>
      <c r="H56" s="143"/>
      <c r="J56" s="6" t="s">
        <v>93</v>
      </c>
    </row>
    <row r="57" spans="2:10" x14ac:dyDescent="0.25">
      <c r="B57" s="138" t="s">
        <v>79</v>
      </c>
      <c r="C57" s="139">
        <v>711</v>
      </c>
      <c r="D57" s="140">
        <v>10000</v>
      </c>
      <c r="E57" s="144">
        <v>287</v>
      </c>
      <c r="F57" s="144">
        <v>615</v>
      </c>
      <c r="G57" s="142"/>
      <c r="H57" s="143"/>
      <c r="J57" s="6" t="s">
        <v>94</v>
      </c>
    </row>
    <row r="58" spans="2:10" x14ac:dyDescent="0.25">
      <c r="B58" s="138" t="s">
        <v>80</v>
      </c>
      <c r="C58" s="139">
        <v>1438</v>
      </c>
      <c r="D58" s="140">
        <v>1000</v>
      </c>
      <c r="E58" s="141">
        <v>471</v>
      </c>
      <c r="F58" s="141">
        <v>702</v>
      </c>
      <c r="G58" s="142"/>
      <c r="H58" s="143"/>
    </row>
  </sheetData>
  <mergeCells count="12">
    <mergeCell ref="G42:G43"/>
    <mergeCell ref="H42:H43"/>
    <mergeCell ref="B20:B21"/>
    <mergeCell ref="C20:H20"/>
    <mergeCell ref="I20:I21"/>
    <mergeCell ref="B37:H37"/>
    <mergeCell ref="J42:K42"/>
    <mergeCell ref="B42:B43"/>
    <mergeCell ref="C42:C43"/>
    <mergeCell ref="D42:D43"/>
    <mergeCell ref="E42:E43"/>
    <mergeCell ref="F42:F43"/>
  </mergeCells>
  <conditionalFormatting sqref="M4:M12">
    <cfRule type="dataBar" priority="3">
      <dataBar>
        <cfvo type="min"/>
        <cfvo type="max"/>
        <color rgb="FF63C384"/>
      </dataBar>
    </cfRule>
  </conditionalFormatting>
  <conditionalFormatting sqref="P4:P12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začíname s logickými funkciami</vt:lpstr>
      <vt:lpstr>logické funkcie</vt:lpstr>
      <vt:lpstr>testík</vt:lpstr>
      <vt:lpstr>vnorená podmienka</vt:lpstr>
      <vt:lpstr>COUNTIF</vt:lpstr>
      <vt:lpstr>podmienený formát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2016-03-30T12:35:19Z</dcterms:created>
  <dcterms:modified xsi:type="dcterms:W3CDTF">2016-03-30T17:57:42Z</dcterms:modified>
</cp:coreProperties>
</file>